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0730" windowHeight="11760" firstSheet="4" activeTab="8"/>
  </bookViews>
  <sheets>
    <sheet name="Demografia" sheetId="2" r:id="rId1"/>
    <sheet name="Podmioty gospodarcze" sheetId="4" r:id="rId2"/>
    <sheet name="Osoby bezrobotne" sheetId="5" r:id="rId3"/>
    <sheet name="Pomoc społeczna" sheetId="6" r:id="rId4"/>
    <sheet name="Osoby bezdomne " sheetId="7" r:id="rId5"/>
    <sheet name="Infrastruktura społeczna" sheetId="8" r:id="rId6"/>
    <sheet name="Infrstruktura pomocowa" sheetId="9" r:id="rId7"/>
    <sheet name="Dane teleadresowe" sheetId="10" r:id="rId8"/>
    <sheet name="źródło" sheetId="12" r:id="rId9"/>
  </sheets>
  <externalReferences>
    <externalReference r:id="rId10"/>
  </externalReferences>
  <definedNames>
    <definedName name="_xlnm._FilterDatabase" localSheetId="7" hidden="1">'Dane teleadresowe'!$A$2:$F$2</definedName>
    <definedName name="_xlnm._FilterDatabase" localSheetId="0" hidden="1">Demografia!$A$2:$R$2</definedName>
    <definedName name="_xlnm._FilterDatabase" localSheetId="5" hidden="1">'Infrastruktura społeczna'!$A$2:$H$2</definedName>
    <definedName name="_xlnm._FilterDatabase" localSheetId="6" hidden="1">'Infrstruktura pomocowa'!$A$2:$Y$2</definedName>
    <definedName name="_xlnm._FilterDatabase" localSheetId="4" hidden="1">'Osoby bezdomne '!$A$2:$F$2</definedName>
    <definedName name="_xlnm._FilterDatabase" localSheetId="2" hidden="1">'Osoby bezrobotne'!$A$2:$H$2</definedName>
    <definedName name="_xlnm._FilterDatabase" localSheetId="1" hidden="1">'Podmioty gospodarcze'!$A$2:$F$2</definedName>
    <definedName name="_xlnm._FilterDatabase" localSheetId="3" hidden="1">'Pomoc społeczna'!$A$2:$AH$147</definedName>
  </definedNames>
  <calcPr calcId="145621"/>
</workbook>
</file>

<file path=xl/calcChain.xml><?xml version="1.0" encoding="utf-8"?>
<calcChain xmlns="http://schemas.openxmlformats.org/spreadsheetml/2006/main">
  <c r="J3" i="2" l="1"/>
  <c r="J4" i="2"/>
  <c r="J141" i="2"/>
  <c r="J12" i="2"/>
  <c r="J128" i="2"/>
  <c r="J5" i="2"/>
  <c r="J22" i="2"/>
  <c r="J58" i="2"/>
  <c r="J13" i="2"/>
  <c r="J129" i="2"/>
  <c r="J14" i="2"/>
  <c r="J15" i="2"/>
  <c r="J130" i="2"/>
  <c r="J16" i="2"/>
  <c r="J87" i="2"/>
  <c r="J97" i="2"/>
  <c r="J80" i="2"/>
  <c r="J117" i="2"/>
  <c r="J30" i="2"/>
  <c r="J31" i="2"/>
  <c r="J108" i="2"/>
  <c r="J109" i="2"/>
  <c r="J131" i="2"/>
  <c r="J132" i="2"/>
  <c r="J59" i="2"/>
  <c r="J37" i="2"/>
  <c r="J6" i="2"/>
  <c r="J110" i="2"/>
  <c r="J71" i="2"/>
  <c r="J49" i="2"/>
  <c r="J23" i="2"/>
  <c r="J123" i="2"/>
  <c r="J24" i="2"/>
  <c r="J81" i="2"/>
  <c r="J60" i="2"/>
  <c r="J98" i="2"/>
  <c r="J99" i="2"/>
  <c r="J133" i="2"/>
  <c r="J142" i="2"/>
  <c r="J50" i="2"/>
  <c r="J38" i="2"/>
  <c r="J39" i="2"/>
  <c r="J118" i="2"/>
  <c r="J17" i="2"/>
  <c r="J43" i="2"/>
  <c r="J44" i="2"/>
  <c r="J51" i="2"/>
  <c r="J52" i="2"/>
  <c r="J134" i="2"/>
  <c r="J18" i="2"/>
  <c r="J53" i="2"/>
  <c r="J143" i="2"/>
  <c r="J72" i="2"/>
  <c r="J100" i="2"/>
  <c r="J93" i="2"/>
  <c r="J75" i="2"/>
  <c r="J119" i="2"/>
  <c r="J32" i="2"/>
  <c r="J61" i="2"/>
  <c r="J7" i="2"/>
  <c r="J25" i="2"/>
  <c r="J135" i="2"/>
  <c r="J136" i="2"/>
  <c r="J40" i="2"/>
  <c r="J54" i="2"/>
  <c r="J124" i="2"/>
  <c r="J62" i="2"/>
  <c r="J63" i="2"/>
  <c r="J33" i="2"/>
  <c r="J101" i="2"/>
  <c r="J137" i="2"/>
  <c r="J111" i="2"/>
  <c r="J138" i="2"/>
  <c r="J120" i="2"/>
  <c r="J139" i="2"/>
  <c r="J144" i="2"/>
  <c r="J45" i="2"/>
  <c r="J112" i="2"/>
  <c r="J113" i="2"/>
  <c r="J67" i="2"/>
  <c r="J68" i="2"/>
  <c r="J69" i="2"/>
  <c r="J70" i="2"/>
  <c r="J73" i="2"/>
  <c r="J76" i="2"/>
  <c r="J77" i="2"/>
  <c r="J8" i="2"/>
  <c r="J26" i="2"/>
  <c r="J102" i="2"/>
  <c r="J114" i="2"/>
  <c r="J103" i="2"/>
  <c r="J19" i="2"/>
  <c r="J27" i="2"/>
  <c r="J82" i="2"/>
  <c r="J55" i="2"/>
  <c r="J34" i="2"/>
  <c r="J83" i="2"/>
  <c r="J125" i="2"/>
  <c r="J104" i="2"/>
  <c r="J9" i="2"/>
  <c r="J41" i="2"/>
  <c r="J84" i="2"/>
  <c r="J85" i="2"/>
  <c r="J46" i="2"/>
  <c r="J88" i="2"/>
  <c r="J145" i="2"/>
  <c r="J47" i="2"/>
  <c r="J56" i="2"/>
  <c r="J89" i="2"/>
  <c r="J90" i="2"/>
  <c r="J78" i="2"/>
  <c r="J94" i="2"/>
  <c r="J28" i="2"/>
  <c r="J64" i="2"/>
  <c r="J91" i="2"/>
  <c r="J29" i="2"/>
  <c r="J95" i="2"/>
  <c r="J35" i="2"/>
  <c r="J74" i="2"/>
  <c r="J79" i="2"/>
  <c r="J121" i="2"/>
  <c r="J105" i="2"/>
  <c r="J48" i="2"/>
  <c r="J20" i="2"/>
  <c r="J106" i="2"/>
  <c r="J65" i="2"/>
  <c r="J86" i="2"/>
  <c r="J122" i="2"/>
  <c r="J36" i="2"/>
  <c r="J10" i="2"/>
  <c r="J107" i="2"/>
  <c r="J126" i="2"/>
  <c r="J127" i="2"/>
  <c r="J92" i="2"/>
  <c r="J66" i="2"/>
  <c r="J115" i="2"/>
  <c r="J96" i="2"/>
  <c r="J140" i="2"/>
  <c r="J11" i="2"/>
  <c r="J21" i="2"/>
  <c r="J42" i="2"/>
  <c r="J116" i="2"/>
  <c r="J57" i="2"/>
  <c r="J146" i="2"/>
  <c r="G147" i="5" l="1"/>
  <c r="E147" i="5"/>
  <c r="H146" i="5"/>
  <c r="H57" i="5"/>
  <c r="H116" i="5"/>
  <c r="H42" i="5"/>
  <c r="H21" i="5"/>
  <c r="H11" i="5"/>
  <c r="H140" i="5"/>
  <c r="H96" i="5"/>
  <c r="H115" i="5"/>
  <c r="H66" i="5"/>
  <c r="H92" i="5"/>
  <c r="H127" i="5"/>
  <c r="H126" i="5"/>
  <c r="H107" i="5"/>
  <c r="H10" i="5"/>
  <c r="H36" i="5"/>
  <c r="H122" i="5"/>
  <c r="H86" i="5"/>
  <c r="H65" i="5"/>
  <c r="H106" i="5"/>
  <c r="H20" i="5"/>
  <c r="H48" i="5"/>
  <c r="H105" i="5"/>
  <c r="H121" i="5"/>
  <c r="H79" i="5"/>
  <c r="H74" i="5"/>
  <c r="H35" i="5"/>
  <c r="H95" i="5"/>
  <c r="H29" i="5"/>
  <c r="H91" i="5"/>
  <c r="H64" i="5"/>
  <c r="H28" i="5"/>
  <c r="H94" i="5"/>
  <c r="H78" i="5"/>
  <c r="H90" i="5"/>
  <c r="H89" i="5"/>
  <c r="H56" i="5"/>
  <c r="H47" i="5"/>
  <c r="H145" i="5"/>
  <c r="H88" i="5"/>
  <c r="H46" i="5"/>
  <c r="H85" i="5"/>
  <c r="H84" i="5"/>
  <c r="H41" i="5"/>
  <c r="H9" i="5"/>
  <c r="H104" i="5"/>
  <c r="H125" i="5"/>
  <c r="H83" i="5"/>
  <c r="H34" i="5"/>
  <c r="H55" i="5"/>
  <c r="H82" i="5"/>
  <c r="H27" i="5"/>
  <c r="H19" i="5"/>
  <c r="H103" i="5"/>
  <c r="H114" i="5"/>
  <c r="H102" i="5"/>
  <c r="H26" i="5"/>
  <c r="H8" i="5"/>
  <c r="H77" i="5"/>
  <c r="H76" i="5"/>
  <c r="H73" i="5"/>
  <c r="H70" i="5"/>
  <c r="H69" i="5"/>
  <c r="H68" i="5"/>
  <c r="H67" i="5"/>
  <c r="H113" i="5"/>
  <c r="H112" i="5"/>
  <c r="H45" i="5"/>
  <c r="H144" i="5"/>
  <c r="H139" i="5"/>
  <c r="H120" i="5"/>
  <c r="H138" i="5"/>
  <c r="H111" i="5"/>
  <c r="H137" i="5"/>
  <c r="H101" i="5"/>
  <c r="H33" i="5"/>
  <c r="H63" i="5"/>
  <c r="H62" i="5"/>
  <c r="H124" i="5"/>
  <c r="H54" i="5"/>
  <c r="H40" i="5"/>
  <c r="H136" i="5"/>
  <c r="H135" i="5"/>
  <c r="H25" i="5"/>
  <c r="H7" i="5"/>
  <c r="H61" i="5"/>
  <c r="H32" i="5"/>
  <c r="H119" i="5"/>
  <c r="H75" i="5"/>
  <c r="H93" i="5"/>
  <c r="H100" i="5"/>
  <c r="H72" i="5"/>
  <c r="H143" i="5"/>
  <c r="H53" i="5"/>
  <c r="H18" i="5"/>
  <c r="H134" i="5"/>
  <c r="H52" i="5"/>
  <c r="H51" i="5"/>
  <c r="H44" i="5"/>
  <c r="H43" i="5"/>
  <c r="H17" i="5"/>
  <c r="H118" i="5"/>
  <c r="H39" i="5"/>
  <c r="H38" i="5"/>
  <c r="H50" i="5"/>
  <c r="H142" i="5"/>
  <c r="H133" i="5"/>
  <c r="H99" i="5"/>
  <c r="H98" i="5"/>
  <c r="H60" i="5"/>
  <c r="H81" i="5"/>
  <c r="H24" i="5"/>
  <c r="H123" i="5"/>
  <c r="H23" i="5"/>
  <c r="H49" i="5"/>
  <c r="H71" i="5"/>
  <c r="H110" i="5"/>
  <c r="H6" i="5"/>
  <c r="H37" i="5"/>
  <c r="H59" i="5"/>
  <c r="H132" i="5"/>
  <c r="H131" i="5"/>
  <c r="H109" i="5"/>
  <c r="H108" i="5"/>
  <c r="H31" i="5"/>
  <c r="H30" i="5"/>
  <c r="H117" i="5"/>
  <c r="H80" i="5"/>
  <c r="H97" i="5"/>
  <c r="H87" i="5"/>
  <c r="H16" i="5"/>
  <c r="H130" i="5"/>
  <c r="H15" i="5"/>
  <c r="H14" i="5"/>
  <c r="H129" i="5"/>
  <c r="H13" i="5"/>
  <c r="H58" i="5"/>
  <c r="H22" i="5"/>
  <c r="H5" i="5"/>
  <c r="H128" i="5"/>
  <c r="H12" i="5"/>
  <c r="H141" i="5"/>
  <c r="H4" i="5"/>
  <c r="H3" i="5"/>
  <c r="E147" i="4"/>
  <c r="F147" i="4" s="1"/>
  <c r="F27" i="4"/>
  <c r="F51" i="4"/>
  <c r="F23" i="4"/>
  <c r="F87" i="4"/>
  <c r="F3" i="4"/>
  <c r="F62" i="4" l="1"/>
  <c r="F90" i="4"/>
  <c r="F36" i="4"/>
  <c r="F14" i="4"/>
  <c r="F6" i="4"/>
  <c r="F118" i="4"/>
  <c r="F136" i="4"/>
  <c r="F76" i="4"/>
  <c r="F89" i="4"/>
  <c r="F79" i="4"/>
  <c r="F131" i="4"/>
  <c r="F142" i="4"/>
  <c r="F61" i="4"/>
  <c r="F112" i="4"/>
  <c r="F85" i="4"/>
  <c r="F74" i="4"/>
  <c r="F141" i="4"/>
  <c r="F30" i="4"/>
  <c r="F60" i="4"/>
  <c r="F53" i="4"/>
  <c r="F45" i="4"/>
  <c r="F82" i="4"/>
  <c r="F95" i="4"/>
  <c r="F96" i="4"/>
  <c r="F22" i="4"/>
  <c r="F42" i="4"/>
  <c r="F93" i="4"/>
  <c r="F137" i="4"/>
  <c r="F77" i="4"/>
  <c r="F46" i="4"/>
  <c r="F35" i="4"/>
  <c r="F127" i="4"/>
  <c r="F12" i="4"/>
  <c r="F15" i="4"/>
  <c r="F132" i="4"/>
  <c r="F110" i="4"/>
  <c r="F50" i="4"/>
  <c r="F17" i="4"/>
  <c r="F63" i="4"/>
  <c r="F113" i="4"/>
  <c r="F67" i="4"/>
  <c r="F55" i="4"/>
  <c r="F28" i="4"/>
  <c r="F91" i="4"/>
  <c r="F29" i="4"/>
  <c r="F130" i="4"/>
  <c r="F71" i="4"/>
  <c r="F24" i="4"/>
  <c r="F99" i="4"/>
  <c r="F38" i="4"/>
  <c r="F43" i="4"/>
  <c r="F134" i="4"/>
  <c r="F72" i="4"/>
  <c r="F119" i="4"/>
  <c r="F25" i="4"/>
  <c r="F54" i="4"/>
  <c r="F33" i="4"/>
  <c r="F101" i="4"/>
  <c r="F111" i="4"/>
  <c r="F120" i="4"/>
  <c r="F68" i="4"/>
  <c r="F69" i="4"/>
  <c r="F102" i="4"/>
  <c r="F114" i="4"/>
  <c r="F83" i="4"/>
  <c r="F125" i="4"/>
  <c r="F41" i="4"/>
  <c r="F84" i="4"/>
  <c r="F78" i="4"/>
  <c r="F94" i="4"/>
  <c r="F106" i="4"/>
  <c r="F65" i="4"/>
  <c r="F86" i="4"/>
  <c r="F107" i="4"/>
  <c r="F66" i="4"/>
  <c r="F11" i="4"/>
  <c r="F57" i="4"/>
  <c r="F58" i="4"/>
  <c r="F97" i="4"/>
  <c r="F31" i="4"/>
  <c r="F123" i="4"/>
  <c r="F98" i="4"/>
  <c r="F52" i="4"/>
  <c r="F143" i="4"/>
  <c r="F75" i="4"/>
  <c r="F7" i="4"/>
  <c r="F40" i="4"/>
  <c r="F8" i="4"/>
  <c r="F26" i="4"/>
  <c r="F34" i="4"/>
  <c r="F47" i="4"/>
  <c r="F56" i="4"/>
  <c r="F64" i="4"/>
  <c r="F10" i="4"/>
  <c r="F92" i="4"/>
  <c r="F140" i="4"/>
  <c r="F116" i="4"/>
  <c r="F4" i="4"/>
  <c r="F128" i="4"/>
  <c r="F13" i="4"/>
  <c r="F80" i="4"/>
  <c r="F108" i="4"/>
  <c r="F59" i="4"/>
  <c r="F5" i="4"/>
  <c r="F129" i="4"/>
  <c r="F16" i="4"/>
  <c r="F117" i="4"/>
  <c r="F109" i="4"/>
  <c r="F37" i="4"/>
  <c r="F49" i="4"/>
  <c r="F81" i="4"/>
  <c r="F133" i="4"/>
  <c r="F39" i="4"/>
  <c r="F44" i="4"/>
  <c r="F18" i="4"/>
  <c r="F100" i="4"/>
  <c r="F32" i="4"/>
  <c r="F135" i="4"/>
  <c r="F124" i="4"/>
  <c r="F138" i="4"/>
  <c r="F139" i="4"/>
  <c r="F144" i="4"/>
  <c r="F70" i="4"/>
  <c r="F73" i="4"/>
  <c r="F103" i="4"/>
  <c r="F19" i="4"/>
  <c r="F104" i="4"/>
  <c r="F9" i="4"/>
  <c r="F88" i="4"/>
  <c r="F145" i="4"/>
  <c r="F121" i="4"/>
  <c r="F105" i="4"/>
  <c r="F48" i="4"/>
  <c r="F20" i="4"/>
  <c r="F122" i="4"/>
  <c r="F126" i="4"/>
  <c r="F115" i="4"/>
  <c r="F21" i="4"/>
  <c r="F146" i="4"/>
  <c r="H147" i="5"/>
  <c r="N4" i="2" l="1"/>
  <c r="N141" i="2"/>
  <c r="N12" i="2"/>
  <c r="N128" i="2"/>
  <c r="N5" i="2"/>
  <c r="N22" i="2"/>
  <c r="N58" i="2"/>
  <c r="N13" i="2"/>
  <c r="N129" i="2"/>
  <c r="N14" i="2"/>
  <c r="N15" i="2"/>
  <c r="N130" i="2"/>
  <c r="N16" i="2"/>
  <c r="N87" i="2"/>
  <c r="N97" i="2"/>
  <c r="N80" i="2"/>
  <c r="N117" i="2"/>
  <c r="N30" i="2"/>
  <c r="N31" i="2"/>
  <c r="N108" i="2"/>
  <c r="N109" i="2"/>
  <c r="N131" i="2"/>
  <c r="N132" i="2"/>
  <c r="N59" i="2"/>
  <c r="N37" i="2"/>
  <c r="N6" i="2"/>
  <c r="N110" i="2"/>
  <c r="N71" i="2"/>
  <c r="N49" i="2"/>
  <c r="N23" i="2"/>
  <c r="N123" i="2"/>
  <c r="N24" i="2"/>
  <c r="N81" i="2"/>
  <c r="N60" i="2"/>
  <c r="N98" i="2"/>
  <c r="N99" i="2"/>
  <c r="N133" i="2"/>
  <c r="N142" i="2"/>
  <c r="N50" i="2"/>
  <c r="N38" i="2"/>
  <c r="N39" i="2"/>
  <c r="N118" i="2"/>
  <c r="N17" i="2"/>
  <c r="N43" i="2"/>
  <c r="N44" i="2"/>
  <c r="N51" i="2"/>
  <c r="N52" i="2"/>
  <c r="N134" i="2"/>
  <c r="N18" i="2"/>
  <c r="N53" i="2"/>
  <c r="N143" i="2"/>
  <c r="N72" i="2"/>
  <c r="N100" i="2"/>
  <c r="N93" i="2"/>
  <c r="N75" i="2"/>
  <c r="N119" i="2"/>
  <c r="N32" i="2"/>
  <c r="N61" i="2"/>
  <c r="N7" i="2"/>
  <c r="N25" i="2"/>
  <c r="N135" i="2"/>
  <c r="N136" i="2"/>
  <c r="N40" i="2"/>
  <c r="N54" i="2"/>
  <c r="N124" i="2"/>
  <c r="N62" i="2"/>
  <c r="N63" i="2"/>
  <c r="N33" i="2"/>
  <c r="N101" i="2"/>
  <c r="N137" i="2"/>
  <c r="N111" i="2"/>
  <c r="N138" i="2"/>
  <c r="N120" i="2"/>
  <c r="N139" i="2"/>
  <c r="N144" i="2"/>
  <c r="N45" i="2"/>
  <c r="N112" i="2"/>
  <c r="N113" i="2"/>
  <c r="N67" i="2"/>
  <c r="N68" i="2"/>
  <c r="N69" i="2"/>
  <c r="N70" i="2"/>
  <c r="N73" i="2"/>
  <c r="N76" i="2"/>
  <c r="N77" i="2"/>
  <c r="N8" i="2"/>
  <c r="N26" i="2"/>
  <c r="N102" i="2"/>
  <c r="N114" i="2"/>
  <c r="N103" i="2"/>
  <c r="N19" i="2"/>
  <c r="N27" i="2"/>
  <c r="N82" i="2"/>
  <c r="N55" i="2"/>
  <c r="N34" i="2"/>
  <c r="N83" i="2"/>
  <c r="N125" i="2"/>
  <c r="N104" i="2"/>
  <c r="N9" i="2"/>
  <c r="N41" i="2"/>
  <c r="N84" i="2"/>
  <c r="N85" i="2"/>
  <c r="N46" i="2"/>
  <c r="N88" i="2"/>
  <c r="N145" i="2"/>
  <c r="N47" i="2"/>
  <c r="N56" i="2"/>
  <c r="N89" i="2"/>
  <c r="N90" i="2"/>
  <c r="N78" i="2"/>
  <c r="N94" i="2"/>
  <c r="N28" i="2"/>
  <c r="N64" i="2"/>
  <c r="N91" i="2"/>
  <c r="N29" i="2"/>
  <c r="N95" i="2"/>
  <c r="N35" i="2"/>
  <c r="N74" i="2"/>
  <c r="N79" i="2"/>
  <c r="N121" i="2"/>
  <c r="N105" i="2"/>
  <c r="N48" i="2"/>
  <c r="N20" i="2"/>
  <c r="N106" i="2"/>
  <c r="N65" i="2"/>
  <c r="N86" i="2"/>
  <c r="N122" i="2"/>
  <c r="N36" i="2"/>
  <c r="N10" i="2"/>
  <c r="N107" i="2"/>
  <c r="N126" i="2"/>
  <c r="N127" i="2"/>
  <c r="N92" i="2"/>
  <c r="N66" i="2"/>
  <c r="N115" i="2"/>
  <c r="N96" i="2"/>
  <c r="N140" i="2"/>
  <c r="N11" i="2"/>
  <c r="N21" i="2"/>
  <c r="N42" i="2"/>
  <c r="N116" i="2"/>
  <c r="N57" i="2"/>
  <c r="N146" i="2"/>
  <c r="L4" i="2"/>
  <c r="L141" i="2"/>
  <c r="L12" i="2"/>
  <c r="L128" i="2"/>
  <c r="L5" i="2"/>
  <c r="L22" i="2"/>
  <c r="L58" i="2"/>
  <c r="L13" i="2"/>
  <c r="L129" i="2"/>
  <c r="L14" i="2"/>
  <c r="L15" i="2"/>
  <c r="L130" i="2"/>
  <c r="L16" i="2"/>
  <c r="L87" i="2"/>
  <c r="L97" i="2"/>
  <c r="L80" i="2"/>
  <c r="L117" i="2"/>
  <c r="L30" i="2"/>
  <c r="L31" i="2"/>
  <c r="L108" i="2"/>
  <c r="L109" i="2"/>
  <c r="L131" i="2"/>
  <c r="L132" i="2"/>
  <c r="L59" i="2"/>
  <c r="L37" i="2"/>
  <c r="L6" i="2"/>
  <c r="L110" i="2"/>
  <c r="L71" i="2"/>
  <c r="L49" i="2"/>
  <c r="L23" i="2"/>
  <c r="L123" i="2"/>
  <c r="L24" i="2"/>
  <c r="L81" i="2"/>
  <c r="L60" i="2"/>
  <c r="L98" i="2"/>
  <c r="L99" i="2"/>
  <c r="L133" i="2"/>
  <c r="L142" i="2"/>
  <c r="L50" i="2"/>
  <c r="L38" i="2"/>
  <c r="L39" i="2"/>
  <c r="L118" i="2"/>
  <c r="L17" i="2"/>
  <c r="L43" i="2"/>
  <c r="L44" i="2"/>
  <c r="L51" i="2"/>
  <c r="L52" i="2"/>
  <c r="L134" i="2"/>
  <c r="L18" i="2"/>
  <c r="L53" i="2"/>
  <c r="L143" i="2"/>
  <c r="L72" i="2"/>
  <c r="L100" i="2"/>
  <c r="L93" i="2"/>
  <c r="L75" i="2"/>
  <c r="L119" i="2"/>
  <c r="L32" i="2"/>
  <c r="L61" i="2"/>
  <c r="L7" i="2"/>
  <c r="L25" i="2"/>
  <c r="L135" i="2"/>
  <c r="L136" i="2"/>
  <c r="L40" i="2"/>
  <c r="L54" i="2"/>
  <c r="L124" i="2"/>
  <c r="L62" i="2"/>
  <c r="L63" i="2"/>
  <c r="L33" i="2"/>
  <c r="L101" i="2"/>
  <c r="L137" i="2"/>
  <c r="L111" i="2"/>
  <c r="L138" i="2"/>
  <c r="L120" i="2"/>
  <c r="L139" i="2"/>
  <c r="L144" i="2"/>
  <c r="L45" i="2"/>
  <c r="L112" i="2"/>
  <c r="L113" i="2"/>
  <c r="L67" i="2"/>
  <c r="L68" i="2"/>
  <c r="L69" i="2"/>
  <c r="L70" i="2"/>
  <c r="L73" i="2"/>
  <c r="L76" i="2"/>
  <c r="L77" i="2"/>
  <c r="L8" i="2"/>
  <c r="L26" i="2"/>
  <c r="L102" i="2"/>
  <c r="L114" i="2"/>
  <c r="L103" i="2"/>
  <c r="L19" i="2"/>
  <c r="L27" i="2"/>
  <c r="L82" i="2"/>
  <c r="L55" i="2"/>
  <c r="L34" i="2"/>
  <c r="L83" i="2"/>
  <c r="L125" i="2"/>
  <c r="L104" i="2"/>
  <c r="L9" i="2"/>
  <c r="L41" i="2"/>
  <c r="L84" i="2"/>
  <c r="L85" i="2"/>
  <c r="L46" i="2"/>
  <c r="L88" i="2"/>
  <c r="L145" i="2"/>
  <c r="L47" i="2"/>
  <c r="L56" i="2"/>
  <c r="L89" i="2"/>
  <c r="L90" i="2"/>
  <c r="L78" i="2"/>
  <c r="L94" i="2"/>
  <c r="L28" i="2"/>
  <c r="L64" i="2"/>
  <c r="L91" i="2"/>
  <c r="L29" i="2"/>
  <c r="L95" i="2"/>
  <c r="L35" i="2"/>
  <c r="L74" i="2"/>
  <c r="L79" i="2"/>
  <c r="L121" i="2"/>
  <c r="L105" i="2"/>
  <c r="L48" i="2"/>
  <c r="L20" i="2"/>
  <c r="L106" i="2"/>
  <c r="L65" i="2"/>
  <c r="L86" i="2"/>
  <c r="L122" i="2"/>
  <c r="L36" i="2"/>
  <c r="L10" i="2"/>
  <c r="L107" i="2"/>
  <c r="L126" i="2"/>
  <c r="L127" i="2"/>
  <c r="L92" i="2"/>
  <c r="L66" i="2"/>
  <c r="L115" i="2"/>
  <c r="L96" i="2"/>
  <c r="L140" i="2"/>
  <c r="L11" i="2"/>
  <c r="L21" i="2"/>
  <c r="L42" i="2"/>
  <c r="L116" i="2"/>
  <c r="L57" i="2"/>
  <c r="L146" i="2"/>
  <c r="P147" i="2" l="1"/>
  <c r="P146" i="2"/>
  <c r="Q146" i="2" s="1"/>
  <c r="P57" i="2"/>
  <c r="P116" i="2"/>
  <c r="Q116" i="2" s="1"/>
  <c r="P42" i="2"/>
  <c r="P21" i="2"/>
  <c r="Q21" i="2" s="1"/>
  <c r="P11" i="2"/>
  <c r="P140" i="2"/>
  <c r="Q140" i="2" s="1"/>
  <c r="P96" i="2"/>
  <c r="P115" i="2"/>
  <c r="Q115" i="2" s="1"/>
  <c r="P66" i="2"/>
  <c r="P92" i="2"/>
  <c r="Q92" i="2" s="1"/>
  <c r="P127" i="2"/>
  <c r="P126" i="2"/>
  <c r="Q126" i="2" s="1"/>
  <c r="P107" i="2"/>
  <c r="P10" i="2"/>
  <c r="Q10" i="2" s="1"/>
  <c r="P36" i="2"/>
  <c r="P122" i="2"/>
  <c r="R122" i="2" s="1"/>
  <c r="P86" i="2"/>
  <c r="P65" i="2"/>
  <c r="Q65" i="2" s="1"/>
  <c r="P106" i="2"/>
  <c r="P20" i="2"/>
  <c r="Q20" i="2" s="1"/>
  <c r="P48" i="2"/>
  <c r="P105" i="2"/>
  <c r="Q105" i="2" s="1"/>
  <c r="P121" i="2"/>
  <c r="P79" i="2"/>
  <c r="Q79" i="2" s="1"/>
  <c r="P74" i="2"/>
  <c r="P35" i="2"/>
  <c r="P95" i="2"/>
  <c r="P29" i="2"/>
  <c r="Q29" i="2" s="1"/>
  <c r="P91" i="2"/>
  <c r="P64" i="2"/>
  <c r="P28" i="2"/>
  <c r="P94" i="2"/>
  <c r="Q94" i="2" s="1"/>
  <c r="P78" i="2"/>
  <c r="P90" i="2"/>
  <c r="R90" i="2" s="1"/>
  <c r="P89" i="2"/>
  <c r="P56" i="2"/>
  <c r="Q56" i="2" s="1"/>
  <c r="P47" i="2"/>
  <c r="P145" i="2"/>
  <c r="P88" i="2"/>
  <c r="P46" i="2"/>
  <c r="Q46" i="2" s="1"/>
  <c r="P85" i="2"/>
  <c r="P84" i="2"/>
  <c r="P41" i="2"/>
  <c r="P9" i="2"/>
  <c r="Q9" i="2" s="1"/>
  <c r="P104" i="2"/>
  <c r="P125" i="2"/>
  <c r="P83" i="2"/>
  <c r="P34" i="2"/>
  <c r="Q34" i="2" s="1"/>
  <c r="P55" i="2"/>
  <c r="P82" i="2"/>
  <c r="P27" i="2"/>
  <c r="P19" i="2"/>
  <c r="R19" i="2" s="1"/>
  <c r="P103" i="2"/>
  <c r="P114" i="2"/>
  <c r="P102" i="2"/>
  <c r="P26" i="2"/>
  <c r="Q26" i="2" s="1"/>
  <c r="P8" i="2"/>
  <c r="P77" i="2"/>
  <c r="P76" i="2"/>
  <c r="P73" i="2"/>
  <c r="Q73" i="2" s="1"/>
  <c r="P70" i="2"/>
  <c r="P69" i="2"/>
  <c r="P68" i="2"/>
  <c r="P67" i="2"/>
  <c r="Q67" i="2" s="1"/>
  <c r="P113" i="2"/>
  <c r="P112" i="2"/>
  <c r="P45" i="2"/>
  <c r="P144" i="2"/>
  <c r="Q144" i="2" s="1"/>
  <c r="P139" i="2"/>
  <c r="P120" i="2"/>
  <c r="R120" i="2" s="1"/>
  <c r="P138" i="2"/>
  <c r="P111" i="2"/>
  <c r="Q111" i="2" s="1"/>
  <c r="P137" i="2"/>
  <c r="P101" i="2"/>
  <c r="P33" i="2"/>
  <c r="P63" i="2"/>
  <c r="Q63" i="2" s="1"/>
  <c r="P62" i="2"/>
  <c r="P124" i="2"/>
  <c r="P54" i="2"/>
  <c r="P40" i="2"/>
  <c r="Q40" i="2" s="1"/>
  <c r="P136" i="2"/>
  <c r="P135" i="2"/>
  <c r="P25" i="2"/>
  <c r="P7" i="2"/>
  <c r="Q7" i="2" s="1"/>
  <c r="P61" i="2"/>
  <c r="P32" i="2"/>
  <c r="P119" i="2"/>
  <c r="P75" i="2"/>
  <c r="R75" i="2" s="1"/>
  <c r="P93" i="2"/>
  <c r="P100" i="2"/>
  <c r="P72" i="2"/>
  <c r="P143" i="2"/>
  <c r="Q143" i="2" s="1"/>
  <c r="P53" i="2"/>
  <c r="P18" i="2"/>
  <c r="P134" i="2"/>
  <c r="P52" i="2"/>
  <c r="Q52" i="2" s="1"/>
  <c r="P51" i="2"/>
  <c r="P44" i="2"/>
  <c r="P43" i="2"/>
  <c r="P17" i="2"/>
  <c r="Q17" i="2" s="1"/>
  <c r="P118" i="2"/>
  <c r="P39" i="2"/>
  <c r="P38" i="2"/>
  <c r="P50" i="2"/>
  <c r="Q50" i="2" s="1"/>
  <c r="P142" i="2"/>
  <c r="P133" i="2"/>
  <c r="R133" i="2" s="1"/>
  <c r="P99" i="2"/>
  <c r="P98" i="2"/>
  <c r="Q98" i="2" s="1"/>
  <c r="P60" i="2"/>
  <c r="P81" i="2"/>
  <c r="P24" i="2"/>
  <c r="P123" i="2"/>
  <c r="Q123" i="2" s="1"/>
  <c r="P23" i="2"/>
  <c r="P49" i="2"/>
  <c r="P71" i="2"/>
  <c r="P110" i="2"/>
  <c r="Q110" i="2" s="1"/>
  <c r="P6" i="2"/>
  <c r="P37" i="2"/>
  <c r="P59" i="2"/>
  <c r="P132" i="2"/>
  <c r="Q132" i="2" s="1"/>
  <c r="P131" i="2"/>
  <c r="P109" i="2"/>
  <c r="P108" i="2"/>
  <c r="P31" i="2"/>
  <c r="R31" i="2" s="1"/>
  <c r="P30" i="2"/>
  <c r="P117" i="2"/>
  <c r="P80" i="2"/>
  <c r="P97" i="2"/>
  <c r="Q97" i="2" s="1"/>
  <c r="P87" i="2"/>
  <c r="P16" i="2"/>
  <c r="R16" i="2" s="1"/>
  <c r="P130" i="2"/>
  <c r="P15" i="2"/>
  <c r="Q15" i="2" s="1"/>
  <c r="P14" i="2"/>
  <c r="P129" i="2"/>
  <c r="P13" i="2"/>
  <c r="P58" i="2"/>
  <c r="R58" i="2" s="1"/>
  <c r="P22" i="2"/>
  <c r="P5" i="2"/>
  <c r="P128" i="2"/>
  <c r="P12" i="2"/>
  <c r="P141" i="2"/>
  <c r="P4" i="2"/>
  <c r="P3" i="2"/>
  <c r="Q122" i="2" l="1"/>
  <c r="R128" i="2"/>
  <c r="Q128" i="2"/>
  <c r="Q22" i="2"/>
  <c r="Q13" i="2"/>
  <c r="R14" i="2"/>
  <c r="Q14" i="2"/>
  <c r="Q130" i="2"/>
  <c r="Q87" i="2"/>
  <c r="R80" i="2"/>
  <c r="Q80" i="2"/>
  <c r="Q30" i="2"/>
  <c r="Q108" i="2"/>
  <c r="Q131" i="2"/>
  <c r="Q59" i="2"/>
  <c r="Q6" i="2"/>
  <c r="R71" i="2"/>
  <c r="Q71" i="2"/>
  <c r="Q23" i="2"/>
  <c r="Q24" i="2"/>
  <c r="Q60" i="2"/>
  <c r="Q99" i="2"/>
  <c r="Q142" i="2"/>
  <c r="Q38" i="2"/>
  <c r="Q118" i="2"/>
  <c r="Q43" i="2"/>
  <c r="R51" i="2"/>
  <c r="Q51" i="2"/>
  <c r="Q134" i="2"/>
  <c r="Q53" i="2"/>
  <c r="Q72" i="2"/>
  <c r="Q93" i="2"/>
  <c r="Q119" i="2"/>
  <c r="Q61" i="2"/>
  <c r="Q25" i="2"/>
  <c r="Q136" i="2"/>
  <c r="R54" i="2"/>
  <c r="Q54" i="2"/>
  <c r="Q62" i="2"/>
  <c r="Q33" i="2"/>
  <c r="Q137" i="2"/>
  <c r="Q138" i="2"/>
  <c r="Q139" i="2"/>
  <c r="Q45" i="2"/>
  <c r="Q113" i="2"/>
  <c r="Q68" i="2"/>
  <c r="R70" i="2"/>
  <c r="Q70" i="2"/>
  <c r="Q76" i="2"/>
  <c r="Q8" i="2"/>
  <c r="Q102" i="2"/>
  <c r="Q103" i="2"/>
  <c r="Q27" i="2"/>
  <c r="Q55" i="2"/>
  <c r="Q83" i="2"/>
  <c r="Q104" i="2"/>
  <c r="R41" i="2"/>
  <c r="Q41" i="2"/>
  <c r="Q85" i="2"/>
  <c r="Q88" i="2"/>
  <c r="Q47" i="2"/>
  <c r="Q89" i="2"/>
  <c r="Q78" i="2"/>
  <c r="Q28" i="2"/>
  <c r="Q91" i="2"/>
  <c r="Q95" i="2"/>
  <c r="R74" i="2"/>
  <c r="Q74" i="2"/>
  <c r="Q121" i="2"/>
  <c r="Q48" i="2"/>
  <c r="Q106" i="2"/>
  <c r="Q86" i="2"/>
  <c r="Q36" i="2"/>
  <c r="Q107" i="2"/>
  <c r="Q127" i="2"/>
  <c r="Q66" i="2"/>
  <c r="R96" i="2"/>
  <c r="Q96" i="2"/>
  <c r="Q11" i="2"/>
  <c r="Q42" i="2"/>
  <c r="Q57" i="2"/>
  <c r="Q141" i="2"/>
  <c r="Q19" i="2"/>
  <c r="Q75" i="2"/>
  <c r="Q31" i="2"/>
  <c r="Q58" i="2"/>
  <c r="R4" i="2"/>
  <c r="Q4" i="2"/>
  <c r="Q12" i="2"/>
  <c r="Q3" i="2"/>
  <c r="Q35" i="2"/>
  <c r="Q64" i="2"/>
  <c r="Q90" i="2"/>
  <c r="Q145" i="2"/>
  <c r="Q84" i="2"/>
  <c r="Q125" i="2"/>
  <c r="Q82" i="2"/>
  <c r="Q114" i="2"/>
  <c r="Q77" i="2"/>
  <c r="Q69" i="2"/>
  <c r="Q112" i="2"/>
  <c r="Q120" i="2"/>
  <c r="Q101" i="2"/>
  <c r="Q124" i="2"/>
  <c r="Q135" i="2"/>
  <c r="Q32" i="2"/>
  <c r="Q100" i="2"/>
  <c r="Q18" i="2"/>
  <c r="Q44" i="2"/>
  <c r="Q39" i="2"/>
  <c r="Q133" i="2"/>
  <c r="Q81" i="2"/>
  <c r="Q49" i="2"/>
  <c r="Q37" i="2"/>
  <c r="Q109" i="2"/>
  <c r="Q117" i="2"/>
  <c r="Q16" i="2"/>
  <c r="Q129" i="2"/>
  <c r="Q5" i="2"/>
  <c r="R13" i="2"/>
  <c r="R5" i="2"/>
  <c r="R141" i="2"/>
  <c r="R117" i="2"/>
  <c r="R87" i="2"/>
  <c r="R15" i="2"/>
  <c r="R57" i="2"/>
  <c r="R21" i="2"/>
  <c r="R92" i="2"/>
  <c r="R107" i="2"/>
  <c r="R106" i="2"/>
  <c r="R105" i="2"/>
  <c r="R29" i="2"/>
  <c r="R28" i="2"/>
  <c r="R47" i="2"/>
  <c r="R46" i="2"/>
  <c r="R125" i="2"/>
  <c r="R55" i="2"/>
  <c r="R102" i="2"/>
  <c r="R77" i="2"/>
  <c r="R67" i="2"/>
  <c r="R45" i="2"/>
  <c r="R137" i="2"/>
  <c r="R63" i="2"/>
  <c r="R135" i="2"/>
  <c r="R61" i="2"/>
  <c r="R72" i="2"/>
  <c r="R18" i="2"/>
  <c r="R17" i="2"/>
  <c r="R38" i="2"/>
  <c r="R60" i="2"/>
  <c r="R123" i="2"/>
  <c r="R37" i="2"/>
  <c r="R131" i="2"/>
  <c r="R3" i="2"/>
  <c r="R129" i="2"/>
  <c r="R22" i="2"/>
  <c r="R12" i="2"/>
  <c r="R30" i="2"/>
  <c r="R97" i="2"/>
  <c r="R130" i="2"/>
  <c r="R146" i="2"/>
  <c r="R42" i="2"/>
  <c r="R140" i="2"/>
  <c r="R66" i="2"/>
  <c r="R126" i="2"/>
  <c r="R36" i="2"/>
  <c r="R65" i="2"/>
  <c r="R48" i="2"/>
  <c r="R79" i="2"/>
  <c r="R95" i="2"/>
  <c r="R64" i="2"/>
  <c r="R78" i="2"/>
  <c r="R56" i="2"/>
  <c r="R88" i="2"/>
  <c r="R84" i="2"/>
  <c r="R104" i="2"/>
  <c r="R34" i="2"/>
  <c r="R27" i="2"/>
  <c r="R114" i="2"/>
  <c r="R8" i="2"/>
  <c r="R73" i="2"/>
  <c r="R68" i="2"/>
  <c r="R112" i="2"/>
  <c r="R139" i="2"/>
  <c r="R111" i="2"/>
  <c r="R33" i="2"/>
  <c r="R124" i="2"/>
  <c r="R136" i="2"/>
  <c r="R7" i="2"/>
  <c r="R119" i="2"/>
  <c r="R100" i="2"/>
  <c r="R53" i="2"/>
  <c r="R52" i="2"/>
  <c r="R43" i="2"/>
  <c r="R39" i="2"/>
  <c r="R142" i="2"/>
  <c r="R98" i="2"/>
  <c r="R24" i="2"/>
  <c r="R49" i="2"/>
  <c r="R6" i="2"/>
  <c r="R132" i="2"/>
  <c r="R108" i="2"/>
  <c r="R116" i="2"/>
  <c r="R11" i="2"/>
  <c r="R115" i="2"/>
  <c r="R127" i="2"/>
  <c r="R10" i="2"/>
  <c r="R86" i="2"/>
  <c r="R20" i="2"/>
  <c r="R121" i="2"/>
  <c r="R35" i="2"/>
  <c r="R91" i="2"/>
  <c r="R94" i="2"/>
  <c r="R89" i="2"/>
  <c r="R145" i="2"/>
  <c r="R85" i="2"/>
  <c r="R9" i="2"/>
  <c r="R83" i="2"/>
  <c r="R82" i="2"/>
  <c r="R103" i="2"/>
  <c r="R26" i="2"/>
  <c r="R76" i="2"/>
  <c r="R69" i="2"/>
  <c r="R113" i="2"/>
  <c r="R144" i="2"/>
  <c r="R138" i="2"/>
  <c r="R101" i="2"/>
  <c r="R62" i="2"/>
  <c r="R40" i="2"/>
  <c r="R25" i="2"/>
  <c r="R32" i="2"/>
  <c r="R93" i="2"/>
  <c r="R143" i="2"/>
  <c r="R134" i="2"/>
  <c r="R44" i="2"/>
  <c r="R118" i="2"/>
  <c r="R50" i="2"/>
  <c r="R99" i="2"/>
  <c r="R81" i="2"/>
  <c r="R23" i="2"/>
  <c r="R110" i="2"/>
  <c r="R59" i="2"/>
  <c r="R109" i="2"/>
  <c r="M147" i="2"/>
  <c r="K147" i="2"/>
  <c r="I147" i="2"/>
  <c r="G147" i="2"/>
  <c r="F147" i="2"/>
  <c r="E147" i="2"/>
  <c r="H75" i="2" s="1"/>
  <c r="N3" i="2"/>
  <c r="L3" i="2"/>
  <c r="H67" i="2" l="1"/>
  <c r="H63" i="2"/>
  <c r="H19" i="2"/>
  <c r="H90" i="2"/>
  <c r="J147" i="2"/>
  <c r="H31" i="2"/>
  <c r="H123" i="2"/>
  <c r="H17" i="2"/>
  <c r="H58" i="2"/>
  <c r="H94" i="2"/>
  <c r="H64" i="2"/>
  <c r="H14" i="2"/>
  <c r="H131" i="2"/>
  <c r="H51" i="2"/>
  <c r="H61" i="2"/>
  <c r="H137" i="2"/>
  <c r="H70" i="2"/>
  <c r="H55" i="2"/>
  <c r="H74" i="2"/>
  <c r="H121" i="2"/>
  <c r="H48" i="2"/>
  <c r="N147" i="2"/>
  <c r="H60" i="2"/>
  <c r="H16" i="2"/>
  <c r="H37" i="2"/>
  <c r="H133" i="2"/>
  <c r="H18" i="2"/>
  <c r="H135" i="2"/>
  <c r="H120" i="2"/>
  <c r="H77" i="2"/>
  <c r="H125" i="2"/>
  <c r="H4" i="2"/>
  <c r="H128" i="2"/>
  <c r="H80" i="2"/>
  <c r="H71" i="2"/>
  <c r="H38" i="2"/>
  <c r="H72" i="2"/>
  <c r="H54" i="2"/>
  <c r="H45" i="2"/>
  <c r="H102" i="2"/>
  <c r="H41" i="2"/>
  <c r="H85" i="2"/>
  <c r="H88" i="2"/>
  <c r="R147" i="2"/>
  <c r="L147" i="2"/>
  <c r="H126" i="2"/>
  <c r="H127" i="2"/>
  <c r="H92" i="2"/>
  <c r="H42" i="2"/>
  <c r="H116" i="2"/>
  <c r="Q147" i="2"/>
  <c r="H141" i="2"/>
  <c r="H13" i="2"/>
  <c r="H132" i="2"/>
  <c r="H6" i="2"/>
  <c r="H49" i="2"/>
  <c r="H24" i="2"/>
  <c r="H98" i="2"/>
  <c r="H142" i="2"/>
  <c r="H39" i="2"/>
  <c r="H43" i="2"/>
  <c r="H52" i="2"/>
  <c r="H53" i="2"/>
  <c r="H100" i="2"/>
  <c r="H119" i="2"/>
  <c r="H7" i="2"/>
  <c r="H136" i="2"/>
  <c r="H124" i="2"/>
  <c r="H33" i="2"/>
  <c r="H111" i="2"/>
  <c r="H139" i="2"/>
  <c r="H112" i="2"/>
  <c r="H68" i="2"/>
  <c r="H73" i="2"/>
  <c r="H8" i="2"/>
  <c r="H114" i="2"/>
  <c r="H27" i="2"/>
  <c r="H34" i="2"/>
  <c r="H104" i="2"/>
  <c r="H84" i="2"/>
  <c r="H47" i="2"/>
  <c r="H89" i="2"/>
  <c r="H78" i="2"/>
  <c r="H29" i="2"/>
  <c r="H35" i="2"/>
  <c r="H79" i="2"/>
  <c r="H106" i="2"/>
  <c r="H86" i="2"/>
  <c r="H122" i="2"/>
  <c r="H66" i="2"/>
  <c r="H115" i="2"/>
  <c r="H96" i="2"/>
  <c r="H5" i="2"/>
  <c r="H15" i="2"/>
  <c r="H87" i="2"/>
  <c r="H117" i="2"/>
  <c r="H108" i="2"/>
  <c r="H3" i="2"/>
  <c r="H12" i="2"/>
  <c r="H22" i="2"/>
  <c r="H129" i="2"/>
  <c r="H130" i="2"/>
  <c r="H97" i="2"/>
  <c r="H30" i="2"/>
  <c r="H109" i="2"/>
  <c r="H59" i="2"/>
  <c r="H110" i="2"/>
  <c r="H23" i="2"/>
  <c r="H81" i="2"/>
  <c r="H99" i="2"/>
  <c r="H50" i="2"/>
  <c r="H118" i="2"/>
  <c r="H44" i="2"/>
  <c r="H134" i="2"/>
  <c r="H143" i="2"/>
  <c r="H93" i="2"/>
  <c r="H32" i="2"/>
  <c r="H25" i="2"/>
  <c r="H40" i="2"/>
  <c r="H62" i="2"/>
  <c r="H101" i="2"/>
  <c r="H138" i="2"/>
  <c r="H144" i="2"/>
  <c r="H113" i="2"/>
  <c r="H69" i="2"/>
  <c r="H76" i="2"/>
  <c r="H26" i="2"/>
  <c r="H103" i="2"/>
  <c r="H82" i="2"/>
  <c r="H83" i="2"/>
  <c r="H9" i="2"/>
  <c r="H46" i="2"/>
  <c r="H145" i="2"/>
  <c r="H56" i="2"/>
  <c r="H28" i="2"/>
  <c r="H91" i="2"/>
  <c r="H95" i="2"/>
  <c r="H105" i="2"/>
  <c r="H20" i="2"/>
  <c r="H65" i="2"/>
  <c r="H36" i="2"/>
  <c r="H10" i="2"/>
  <c r="H107" i="2"/>
  <c r="H140" i="2"/>
  <c r="H11" i="2"/>
  <c r="H146" i="2"/>
  <c r="H21" i="2"/>
  <c r="H57" i="2"/>
  <c r="H147" i="2"/>
</calcChain>
</file>

<file path=xl/sharedStrings.xml><?xml version="1.0" encoding="utf-8"?>
<sst xmlns="http://schemas.openxmlformats.org/spreadsheetml/2006/main" count="4377" uniqueCount="522">
  <si>
    <t>LP.</t>
  </si>
  <si>
    <t>Powiat</t>
  </si>
  <si>
    <t>Gmina</t>
  </si>
  <si>
    <t>Typ gminy</t>
  </si>
  <si>
    <t>Nazwa</t>
  </si>
  <si>
    <t>Adres</t>
  </si>
  <si>
    <t>ogółem</t>
  </si>
  <si>
    <t xml:space="preserve">W TYM LICZBA KOBIET
</t>
  </si>
  <si>
    <t xml:space="preserve">W TYM LICZBA MĘŻCZYZN
</t>
  </si>
  <si>
    <t>% ludności gminy w ogólnej liczbie mieszkańców województwa</t>
  </si>
  <si>
    <t>w wieku przedprodukcyjnym</t>
  </si>
  <si>
    <t>% ogółu</t>
  </si>
  <si>
    <t>w wieku produkcyjnym</t>
  </si>
  <si>
    <t>w wieku poprodukcyjnym</t>
  </si>
  <si>
    <t>ludność w wieku nieprodukcyjnym na 100 osób w wieku produkcyjnym</t>
  </si>
  <si>
    <t>liczba osób bezrobotnych</t>
  </si>
  <si>
    <t>% osób bezrobotnych w gminie w liczbie osób w wieku produkcyjnym</t>
  </si>
  <si>
    <t>liczba osób długatrwale bezrobotnych</t>
  </si>
  <si>
    <t>% osób długotrwale bezrobotnych w populacji osób bezrobotnych</t>
  </si>
  <si>
    <t>liczba podmiotów gospodarki narodowej wpisanych do rejestru REGON</t>
  </si>
  <si>
    <t>% podmiotów gospodarczych w gospodarce regionu</t>
  </si>
  <si>
    <t>liczba osób korzystajacych z pomocy społecznej</t>
  </si>
  <si>
    <t>LICZBA RODZIN</t>
  </si>
  <si>
    <t>LICZBA OSÓB W RODZINACH</t>
  </si>
  <si>
    <t>% mieszkańców korzystajacych z pomocy społecznej (dot. osób w rodzinach, którym decyzją przyznano świadczenie z pomocy społ.</t>
  </si>
  <si>
    <t>% rodzin korzystających z pomocy w gminie w ogólnej liczbie rodzin korzystających w województwie</t>
  </si>
  <si>
    <t>% osób w rodzinach korzystających z pomocy w gminie w ogólnej liczbie osób w rodzinach korzystających w województwie</t>
  </si>
  <si>
    <t>Liczba zawartych konkraktów socjalnych z klientami ops</t>
  </si>
  <si>
    <t>Odsetek klientów ops objętych kontraktem socjalnym w danym roku (dot. ogólnej liczby osób w rodzianch, którym przyznano świadczenie pomocy społecznej)</t>
  </si>
  <si>
    <t>Gmina realizująca poradnictwo specjalistyczne</t>
  </si>
  <si>
    <t>Liczba zatrudnionych asystentów rodziny w gminie</t>
  </si>
  <si>
    <t>Liczba rodzin objęta pracą asystenta rodziny</t>
  </si>
  <si>
    <t>Gmina realizująca usługi opiekuńcze</t>
  </si>
  <si>
    <t>Liczba osób objęta usługami opiekuńczymi</t>
  </si>
  <si>
    <t>Liczba osób wieku poprodukcyjnym</t>
  </si>
  <si>
    <t>Odsetek osób objętych usługami opiekuńczymi w populacji osób w wieku poprodukcyjnym</t>
  </si>
  <si>
    <t>Liczba pracowników socjalnych</t>
  </si>
  <si>
    <t>Liczba mieszkańców przypadająca na jednego pracownika socjalnego w gminie</t>
  </si>
  <si>
    <t>Liczba osób bezdomnych</t>
  </si>
  <si>
    <t>% osób bezdomnych w gminie w stosunku do liczby osób bezdomnych w województwie</t>
  </si>
  <si>
    <t>Liczba żłobków / klubów dziecięcych/ oddziałów żłobkowych w przedszkolach</t>
  </si>
  <si>
    <t>Odsetek dzieci objętych opieką z żłobkach</t>
  </si>
  <si>
    <t>Liczba przedszkoli (przedszkola wraz z oddziałami przedszkolnymi przy szkołach)</t>
  </si>
  <si>
    <t>Odsetek dzieci objętych wychowaniem przedszkolnym w wieku 3-5 lat</t>
  </si>
  <si>
    <t>dzienne domy pomocy</t>
  </si>
  <si>
    <t>środowiskowe domy samopomocy</t>
  </si>
  <si>
    <t>schroniska</t>
  </si>
  <si>
    <t>warsztaty terapii zajęciowej</t>
  </si>
  <si>
    <t>spółdzielnie socjalne</t>
  </si>
  <si>
    <t>centra integracji społecznej</t>
  </si>
  <si>
    <t>kluby integracji społecznej</t>
  </si>
  <si>
    <t>zakłady aktywności zawodowej</t>
  </si>
  <si>
    <t>mieszkania chronione</t>
  </si>
  <si>
    <t>kluby seniora</t>
  </si>
  <si>
    <t>uniwersytety trzeciego wieku</t>
  </si>
  <si>
    <t>aleksandrowski</t>
  </si>
  <si>
    <t>Aleksandrów Kujawski</t>
  </si>
  <si>
    <t>miejska</t>
  </si>
  <si>
    <t>Miejski Ośrodek Pomocy Społecznej w Aleksandrowie Kujawskim</t>
  </si>
  <si>
    <t>ul. Słowackiego 12
87-700 Aleksandrów Kujawski</t>
  </si>
  <si>
    <t>wiejska</t>
  </si>
  <si>
    <t>Gminny Ośrodek Pomocy Społecznej</t>
  </si>
  <si>
    <t xml:space="preserve">ul. Słowackiego 12
87-700 Aleksandrów Kujawski </t>
  </si>
  <si>
    <t>żniński</t>
  </si>
  <si>
    <t>Barcin</t>
  </si>
  <si>
    <t>miejsko-wiejska</t>
  </si>
  <si>
    <t xml:space="preserve">Miejsko-Gminny Ośrodek Pomocy Społecznej </t>
  </si>
  <si>
    <t>ul. Lotników 13 
88-190 Barcin</t>
  </si>
  <si>
    <t>brodnicki</t>
  </si>
  <si>
    <t>Bartniczka</t>
  </si>
  <si>
    <t>ul. Brodnicka 8
87-321 Bartniczka</t>
  </si>
  <si>
    <t>włocławski</t>
  </si>
  <si>
    <t>Baruchowo</t>
  </si>
  <si>
    <t>Baruchowo 54
87-821 Baruchowo</t>
  </si>
  <si>
    <t>Bądkowo</t>
  </si>
  <si>
    <t>ul. Włocławska 82
87-704 Bądkowo</t>
  </si>
  <si>
    <t>bydgoski</t>
  </si>
  <si>
    <t>Białe Błota</t>
  </si>
  <si>
    <t>ul. Betonowa 1 A
86-005 Białe Błota</t>
  </si>
  <si>
    <t>lipnowski</t>
  </si>
  <si>
    <t>Bobrowniki</t>
  </si>
  <si>
    <t>ul. Nieszawska 10
87-617 Bobrowniki</t>
  </si>
  <si>
    <t>Bobrowo</t>
  </si>
  <si>
    <t xml:space="preserve">Gminny Ośrodek Pomocy Społecznej </t>
  </si>
  <si>
    <t>Bobrowo 27
87-327 Bobrowo</t>
  </si>
  <si>
    <t>Boniewo</t>
  </si>
  <si>
    <t>ul. Szkolna 28
87-851 Boniewo</t>
  </si>
  <si>
    <t>Brodnica</t>
  </si>
  <si>
    <t>Miejski Ośrodek Pomocy Społecznej</t>
  </si>
  <si>
    <t xml:space="preserve">ul. Ustronie 2b
87-300 Brodnica
</t>
  </si>
  <si>
    <t>ul. Mazurska 13 
87-300 Brodnica</t>
  </si>
  <si>
    <t>Brześć Kujawski</t>
  </si>
  <si>
    <t>Brzeski Ośrodek Pomocy Społecznej</t>
  </si>
  <si>
    <t>ul. H. Sawickiej 5
87-880 Brześć Kujawski</t>
  </si>
  <si>
    <t>Brzozie</t>
  </si>
  <si>
    <t>Brzozie 50 
87-313 Brzozie</t>
  </si>
  <si>
    <t>rypiński</t>
  </si>
  <si>
    <t>Brzuze</t>
  </si>
  <si>
    <t>Brzuze 63
87-517 Brzuze</t>
  </si>
  <si>
    <t>świecki</t>
  </si>
  <si>
    <t>Bukowiec</t>
  </si>
  <si>
    <t>ul. Dr Floriana Ceynowy 14
86-122 Bukowiec</t>
  </si>
  <si>
    <t>radziejowski</t>
  </si>
  <si>
    <t>Bytoń</t>
  </si>
  <si>
    <t>Bytoń 72 
88-231 Bytoń</t>
  </si>
  <si>
    <t>tucholski</t>
  </si>
  <si>
    <t>Cekcyn</t>
  </si>
  <si>
    <t>ul. Szkolna 2
89-511 Cekcyn</t>
  </si>
  <si>
    <t>chełmiński</t>
  </si>
  <si>
    <t>Chełmno</t>
  </si>
  <si>
    <t>ul. Gen. Józefa Hallera 11
86-200 Chełmno</t>
  </si>
  <si>
    <t>Dolne Wymiary 26
86-200 Chełmno</t>
  </si>
  <si>
    <t>toruński</t>
  </si>
  <si>
    <t>Chełmża</t>
  </si>
  <si>
    <t>ul. Gen. Józefa Hallera 19
87-140 Chełmża</t>
  </si>
  <si>
    <t>ul. Paderewskiego 11
87-140 Chełmża</t>
  </si>
  <si>
    <t>Choceń</t>
  </si>
  <si>
    <t xml:space="preserve">ul. Sikorskiego 8b
87-850 Choceń 
</t>
  </si>
  <si>
    <t>Chodecz</t>
  </si>
  <si>
    <t>Miejsko-Gminny Ośrodek Pomocy Społecznej</t>
  </si>
  <si>
    <t>ul. Kaliska 2 
87-860 Chodecz</t>
  </si>
  <si>
    <t>Chrostkowo</t>
  </si>
  <si>
    <t>Chrostkowo 99
87-602 Chrostkowo</t>
  </si>
  <si>
    <t>golubsko-dobrzyński</t>
  </si>
  <si>
    <t>Ciechocin</t>
  </si>
  <si>
    <t>Miliszewy 51
87-408 Ciechocin</t>
  </si>
  <si>
    <t>Ciechocinek</t>
  </si>
  <si>
    <t>ul. Kopernika 14
87-720 Ciechocinek</t>
  </si>
  <si>
    <t>Czernikowo</t>
  </si>
  <si>
    <t>ul. Słowackiego 12
87-640 Czernikowo</t>
  </si>
  <si>
    <t>mogileński</t>
  </si>
  <si>
    <t>Dąbrowa</t>
  </si>
  <si>
    <t>ul. Parkowa 2
88-306 Dąbrowa</t>
  </si>
  <si>
    <t>inowrocławski</t>
  </si>
  <si>
    <t>Dąbrowa Biskupia</t>
  </si>
  <si>
    <t xml:space="preserve">ul. Topolowa 2
88-133 Dąbrowa Biskupia
</t>
  </si>
  <si>
    <t>Dąbrowa Chełmińska</t>
  </si>
  <si>
    <t>ul. Bydgoska 21
86-070 Dąbrowa Chełmińska</t>
  </si>
  <si>
    <t>wąbrzeski</t>
  </si>
  <si>
    <t>Dębowa Łąka</t>
  </si>
  <si>
    <t>Dębowa Łąka 38 
87-207 Dębowa Łąka</t>
  </si>
  <si>
    <t>Dobrcz</t>
  </si>
  <si>
    <t>ul.Długa 54
86-022 Dobrcz</t>
  </si>
  <si>
    <t>Dobre</t>
  </si>
  <si>
    <t>Gminny Ośrodek Pomocy Społeczne</t>
  </si>
  <si>
    <t>ul. Dworcowa 6
88-210 Dobre</t>
  </si>
  <si>
    <t>Dobrzyń nad Wisłą</t>
  </si>
  <si>
    <t>ul. Szkolna 1
87-610 Dobrzyń nad Wisłą</t>
  </si>
  <si>
    <t>Dragacz</t>
  </si>
  <si>
    <t>Dragacz 7a
86-134 Dragacz</t>
  </si>
  <si>
    <t>Drzycim</t>
  </si>
  <si>
    <t>ul. Podgórna 10
86-140 Drzycim</t>
  </si>
  <si>
    <t>Fabianki</t>
  </si>
  <si>
    <t>Fabianki 4
87-811 Fabianki</t>
  </si>
  <si>
    <t>Gąsawa</t>
  </si>
  <si>
    <t>ul. Żnińska 19
88-410 Gąsawa</t>
  </si>
  <si>
    <t>Gniewkowo</t>
  </si>
  <si>
    <t>ul. Dworcowa 8c
88 140 Gniewkowo</t>
  </si>
  <si>
    <t>Golub-Dobrzyń</t>
  </si>
  <si>
    <t>Miejski Ośrodek Polityki Społecznej</t>
  </si>
  <si>
    <t>ul. Klińskiego 10
87-400 Golub-Dobrzyń</t>
  </si>
  <si>
    <t>Pl. Tysiąclecia 22a
87-400 Golub-Dobrzyń</t>
  </si>
  <si>
    <t>Gostycyn</t>
  </si>
  <si>
    <t>ul. Sępoleńska 12 a
89-520 Gostycyn</t>
  </si>
  <si>
    <t>Górzno</t>
  </si>
  <si>
    <t>Rynek 1 
87-320 Górzno</t>
  </si>
  <si>
    <t>grudziądzki</t>
  </si>
  <si>
    <t>Grudziądz</t>
  </si>
  <si>
    <t>ul. Wybickiego 38
86-300 Grudziądz</t>
  </si>
  <si>
    <t>Gruta</t>
  </si>
  <si>
    <t>Gruta 277
86-330 Mełno</t>
  </si>
  <si>
    <t>Inowrocław</t>
  </si>
  <si>
    <t>ul. Św. Ducha 90
88-100 Inowrocław</t>
  </si>
  <si>
    <t>ul. Królowej Jadwigi 43
88-100 Inowrocław</t>
  </si>
  <si>
    <t>Izbica Kujawska</t>
  </si>
  <si>
    <t>ul. Marszałka Piłsudskiego 32 
87-865 Izbica Kujawska</t>
  </si>
  <si>
    <t>Jabłonowo Pomorskie</t>
  </si>
  <si>
    <t>ul. Główna 22
87-330 Jabłonowo Pomorskie</t>
  </si>
  <si>
    <t>Janikowo</t>
  </si>
  <si>
    <t>ul. Miła 11
88-160 Janikowo</t>
  </si>
  <si>
    <t>Janowiec Wielkopolski</t>
  </si>
  <si>
    <t>ul. Strzelecka 8
88-430 Janowiec Wielkopolski</t>
  </si>
  <si>
    <t>Jeziora Wielkie</t>
  </si>
  <si>
    <t>Jeziora Wielkie 106/4
88-324 Jeziora Wielkie</t>
  </si>
  <si>
    <t>Jeżewo</t>
  </si>
  <si>
    <t>ul. Świecka 12 
86-131 Jeżewo</t>
  </si>
  <si>
    <t>sępoleński</t>
  </si>
  <si>
    <t>Kamień Krajeński</t>
  </si>
  <si>
    <t>Plac Odrodzenia 3
89-430 Kamień Krajeński</t>
  </si>
  <si>
    <t>nakielski</t>
  </si>
  <si>
    <t>Kcynia</t>
  </si>
  <si>
    <t>ul. Libelta 28
89-240 Kcynia</t>
  </si>
  <si>
    <t>Kęsowo</t>
  </si>
  <si>
    <t xml:space="preserve">ul. Główna 19
89-506 Kęsowo </t>
  </si>
  <si>
    <t>Kijewo Królewskie</t>
  </si>
  <si>
    <t>ul. Chełmińska 7B
86-253 Kijewo Królewskie</t>
  </si>
  <si>
    <t>Kikół</t>
  </si>
  <si>
    <t>Plac Kościuszki 7a
87-620 Kikół</t>
  </si>
  <si>
    <t>Koneck</t>
  </si>
  <si>
    <t>Koneck 30
87-702 Koneck</t>
  </si>
  <si>
    <t>Koronowo</t>
  </si>
  <si>
    <t>ul. Pomianowskiego 1
86-010 Koronowo</t>
  </si>
  <si>
    <t>Kowal</t>
  </si>
  <si>
    <t xml:space="preserve">ul. Piwna 24
87-820 Kowal </t>
  </si>
  <si>
    <t>ul. Piwna 33
87-820 Kowal</t>
  </si>
  <si>
    <t>Kowalewo Pomorskie</t>
  </si>
  <si>
    <t xml:space="preserve">Miejsko Gminny Ośrodek Pomocy Społecznej </t>
  </si>
  <si>
    <t>ul. Plac Wolności 3
87-410 Kowalewo Pomorskie</t>
  </si>
  <si>
    <t>Kruszwica</t>
  </si>
  <si>
    <t xml:space="preserve">ul. Rybacka 20
88-150 Kruszwica
</t>
  </si>
  <si>
    <t>Książki</t>
  </si>
  <si>
    <t>ul. Bankowa 4
87-222 Książki</t>
  </si>
  <si>
    <t>Lipno</t>
  </si>
  <si>
    <t xml:space="preserve">ul. Włocławska 16a
87-600 Lipno </t>
  </si>
  <si>
    <t>ul. Mickiewicza 29 
87-600 Lipno</t>
  </si>
  <si>
    <t>Lisewo</t>
  </si>
  <si>
    <t xml:space="preserve">ul. Toruńska 15
86-230 Lisewo </t>
  </si>
  <si>
    <t>Lniano</t>
  </si>
  <si>
    <t>Wyzwolenia 9
86-141 Lniano</t>
  </si>
  <si>
    <t>Lubanie</t>
  </si>
  <si>
    <t>Lubanie 28A
87-732 Lubanie</t>
  </si>
  <si>
    <t>Lubicz</t>
  </si>
  <si>
    <t>ul. Toruńska 56
87-162 Lubicz</t>
  </si>
  <si>
    <t>Lubień Kujawski</t>
  </si>
  <si>
    <t>ul. Wojska Polskiego 29
87-840 Lubień Kujawski</t>
  </si>
  <si>
    <t>Lubiewo</t>
  </si>
  <si>
    <t>ul. Wojska Polskiego 8
89-526 Lubiewo</t>
  </si>
  <si>
    <t>Lubraniec</t>
  </si>
  <si>
    <t>ul. Brzeska 49
87-890 Lubraniec</t>
  </si>
  <si>
    <t>Łabiszyn</t>
  </si>
  <si>
    <t>ul. Szubińska  1
89-210 Łabiszyn</t>
  </si>
  <si>
    <t>Łasin</t>
  </si>
  <si>
    <t>ul. Radzyńska 2
86-320 Łasin</t>
  </si>
  <si>
    <t>Łubianka</t>
  </si>
  <si>
    <t>ul. Toruńska 97 
87-152 Łubianka</t>
  </si>
  <si>
    <t>Łysomice</t>
  </si>
  <si>
    <t>ul. Warszawska 8
87-148 Łysomice</t>
  </si>
  <si>
    <t>m. Bydgoszcz</t>
  </si>
  <si>
    <t>M. Bydgoszcz</t>
  </si>
  <si>
    <t>ul. Ogrodowa 9
85-043 Bydgoszcz</t>
  </si>
  <si>
    <t>m. Grudziądz</t>
  </si>
  <si>
    <t>M. Grudziądz</t>
  </si>
  <si>
    <t>Miejski Ośrodek Pomocy Rodzinie</t>
  </si>
  <si>
    <t>ul. Waryńskiego 34A
86-300 Grudziądz</t>
  </si>
  <si>
    <t>m. Toruń</t>
  </si>
  <si>
    <t>M. Toruń</t>
  </si>
  <si>
    <t>ul. Konstytucji 3 Maja 40c
87-100 Toruń</t>
  </si>
  <si>
    <t>m. Włocławek</t>
  </si>
  <si>
    <t>M. Włocławek</t>
  </si>
  <si>
    <t>ul. Kościuszki 26
87-800 Włocławek</t>
  </si>
  <si>
    <t>Mogilno</t>
  </si>
  <si>
    <t>ul. Rynek 10 
88-300 Mogilno</t>
  </si>
  <si>
    <t>Mrocza</t>
  </si>
  <si>
    <t>Miejsko Gminny Ośrodek Pomocy Społecznej</t>
  </si>
  <si>
    <t>ul. Łąkowa 7 
89-115 Mrocza</t>
  </si>
  <si>
    <t>Nakło nad Notecią</t>
  </si>
  <si>
    <t>Miejsko Gminny Ośrodek Pomocy
Społecznej</t>
  </si>
  <si>
    <t>ul. ks. Piotra Skargi 2
89-100 Nakło nad Notecią</t>
  </si>
  <si>
    <t>Nieszawa</t>
  </si>
  <si>
    <t>ul. 3-Maja 2
87-730 Nieszawa</t>
  </si>
  <si>
    <t>Nowa Wieś Wielka</t>
  </si>
  <si>
    <t>ul. Ogrodowa 2A
86-060 Nowa Wieś Wielka</t>
  </si>
  <si>
    <t>Nowe</t>
  </si>
  <si>
    <t>Plac Św. Rocha 5
86-170 Nowe</t>
  </si>
  <si>
    <t>Obrowo</t>
  </si>
  <si>
    <t>Aleja Lipowa 27
87-126 Obrowo</t>
  </si>
  <si>
    <t>Osie</t>
  </si>
  <si>
    <t>ul. Dworcowa 6
86-150 Osie</t>
  </si>
  <si>
    <t>Osiek</t>
  </si>
  <si>
    <t>Osiek 81/a
87-340 Osiek</t>
  </si>
  <si>
    <t>Osielsko</t>
  </si>
  <si>
    <t>ul. Centralna 6a
86-031 Osielsko</t>
  </si>
  <si>
    <t>Osięciny</t>
  </si>
  <si>
    <t>ul. I Armii Wojska Polskiego 14
88-220 Osięciny</t>
  </si>
  <si>
    <t>Pakość</t>
  </si>
  <si>
    <t>Ośrodek Pomocy Społecznej</t>
  </si>
  <si>
    <t>ul. Inowrocławska 14 
88-170 Pakość</t>
  </si>
  <si>
    <t>Papowo Biskupie</t>
  </si>
  <si>
    <t>Papowo Biskupie 128
86-221 Papowo Biskupie</t>
  </si>
  <si>
    <t>Piotrków Kujawski</t>
  </si>
  <si>
    <t>ul. Słoneczna 32
88-230 Piotrków Kujawski</t>
  </si>
  <si>
    <t>Płużnica</t>
  </si>
  <si>
    <t>Płużnica 54
87-214 Płużnica</t>
  </si>
  <si>
    <t>Pruszcz</t>
  </si>
  <si>
    <t>ul. Główna 33
86-120 Pruszcz</t>
  </si>
  <si>
    <t>Raciążek</t>
  </si>
  <si>
    <t>ul. Rynkowa 6a
87-721 Raciążek</t>
  </si>
  <si>
    <t>Radomin</t>
  </si>
  <si>
    <t>Radomin 1a
87-404 Radomin</t>
  </si>
  <si>
    <t>Radziejów</t>
  </si>
  <si>
    <t xml:space="preserve">Miejski Ośrodek Pomocy Społecznej </t>
  </si>
  <si>
    <t>ul. Rynek 1
88-200 Radziejów</t>
  </si>
  <si>
    <t>ul. Kościuszki 58
88-200 Radziejów</t>
  </si>
  <si>
    <t>Radzyń Chełmiński</t>
  </si>
  <si>
    <t>Plac Towarzystwa Jaszczurczego 9 
87-220 Radzyń Chełmiński</t>
  </si>
  <si>
    <t>Rogowo</t>
  </si>
  <si>
    <t>Rogowo 51
87-515 Rogowo</t>
  </si>
  <si>
    <t>ul. Kolejowa 4
88-420 Rogowo</t>
  </si>
  <si>
    <t>Rogóźno</t>
  </si>
  <si>
    <t>Rogóźno 91b
86-318 Rogóźno</t>
  </si>
  <si>
    <t>Rojewo</t>
  </si>
  <si>
    <t xml:space="preserve">Rojewo 8
88-111 Rojewo </t>
  </si>
  <si>
    <t>Rypin</t>
  </si>
  <si>
    <t>ul. Warszawska 40
87-500 Rypin</t>
  </si>
  <si>
    <t>ul. Lipnowska 4
87-500 Rypin</t>
  </si>
  <si>
    <t>Sadki</t>
  </si>
  <si>
    <t>ul. Wyzwolenia 37
89-110 Sadki</t>
  </si>
  <si>
    <t>Sępólno Krajeńskie</t>
  </si>
  <si>
    <t>ul. Szkolna 8
89-400 Sępólno Krajeńskie</t>
  </si>
  <si>
    <t>Sicienko</t>
  </si>
  <si>
    <t>ul. Mrotecka 9
86-014 Sicienko</t>
  </si>
  <si>
    <t>Skępe</t>
  </si>
  <si>
    <t>ul. Kościelna 2
87-630 Skępe</t>
  </si>
  <si>
    <t>Skrwilno</t>
  </si>
  <si>
    <t>ul. Rypińska 7
87-510 Skrwilno</t>
  </si>
  <si>
    <t>Solec Kujawski</t>
  </si>
  <si>
    <t>ul. 29 Listopada 12
86-050 Solec Kujawski</t>
  </si>
  <si>
    <t>Sośno</t>
  </si>
  <si>
    <t>ul. Parkowa 4 
89-412 Sośno</t>
  </si>
  <si>
    <t>Stolno</t>
  </si>
  <si>
    <t>Stolno 112 
86-212 Stolno</t>
  </si>
  <si>
    <t>Strzelno</t>
  </si>
  <si>
    <t>Miejsko - Gminny Ośrodek Pomocy Społecznej</t>
  </si>
  <si>
    <t>ul. Sportowa 6
88-320 Strzelno</t>
  </si>
  <si>
    <t>Szubin</t>
  </si>
  <si>
    <t>ul. Kcyńska 34
89-200 Szubin</t>
  </si>
  <si>
    <t>Śliwice</t>
  </si>
  <si>
    <t>ul. ks. dra St. Sychowskiego 28 
89-530 Śliwice</t>
  </si>
  <si>
    <t>Świecie</t>
  </si>
  <si>
    <t>ul. Ks. Kard. St. Wyszyńskiego 15
86-105 Świecie</t>
  </si>
  <si>
    <t>Świecie nad Osą</t>
  </si>
  <si>
    <t>Świecie nad Osą 2
86-341 Świecie nad Osą</t>
  </si>
  <si>
    <t>Świedziebnia</t>
  </si>
  <si>
    <t>Świedziebnia 92A
87-335 Świedziebnia</t>
  </si>
  <si>
    <t>Świekatowo</t>
  </si>
  <si>
    <t xml:space="preserve">ul. Tucholska 6
86-182 Świekatowo
</t>
  </si>
  <si>
    <t>Tłuchowo</t>
  </si>
  <si>
    <t>ul. Sierpecka 20
87-605 Tłuchowo</t>
  </si>
  <si>
    <t>Topólka</t>
  </si>
  <si>
    <t>Topólka 22
87-875 Topólka</t>
  </si>
  <si>
    <t>Tuchola</t>
  </si>
  <si>
    <t xml:space="preserve">Ośrodek Pomocy Społecznej </t>
  </si>
  <si>
    <t>ul. Świecka 45 
89-500 Tuchola</t>
  </si>
  <si>
    <t>Unisław</t>
  </si>
  <si>
    <t xml:space="preserve">ul. Parkowa 20
86-260 Unisław </t>
  </si>
  <si>
    <t>Waganiec</t>
  </si>
  <si>
    <t>ul. Dworcowa 7
87-731 Waganiec</t>
  </si>
  <si>
    <t>Warlubie</t>
  </si>
  <si>
    <t>ul. Dworcowa 15
86-160 Warlubie</t>
  </si>
  <si>
    <t>Wąbrzeźno</t>
  </si>
  <si>
    <t>ul. Wolności 32
87-200 Wąbrzeźno</t>
  </si>
  <si>
    <t>Ośrodek Pomocy Społecznej Gminy Ryńsk</t>
  </si>
  <si>
    <t>ul. Mickiewicza 12/1
87-200 Wąbrzeźno</t>
  </si>
  <si>
    <t>Wąpielsk</t>
  </si>
  <si>
    <t>Wąpielsk 59D
87-337 Wąpielsk</t>
  </si>
  <si>
    <t>Wielgie</t>
  </si>
  <si>
    <t>ul. Starowiejska 8
87-603 Wielgie</t>
  </si>
  <si>
    <t>Wielka Nieszawka</t>
  </si>
  <si>
    <t xml:space="preserve">ul. Toruńska 14
87-165 Cierpice
Wielka Nieszawka </t>
  </si>
  <si>
    <t>Więcbork</t>
  </si>
  <si>
    <t>ul. Mickiewicza 22a
89-410 Więcbork</t>
  </si>
  <si>
    <t>Włocławek</t>
  </si>
  <si>
    <t>Gminny Ośrodek Pomocy Społecznej we Włocławku</t>
  </si>
  <si>
    <t>ul. Królewiecka 7
 87-800 Włocławek</t>
  </si>
  <si>
    <t>Zakrzewo</t>
  </si>
  <si>
    <t>ul.Leśna 1
87-707 Zakrzewo</t>
  </si>
  <si>
    <t>Zbiczno</t>
  </si>
  <si>
    <t>Zbiczno 199
87-305 Zbiczno</t>
  </si>
  <si>
    <t>Zbójno</t>
  </si>
  <si>
    <t>Zbójno 35A
87-645 Zbójno</t>
  </si>
  <si>
    <t>Zławieś Wielka</t>
  </si>
  <si>
    <t>ul. Słoneczna 28
87-134 Zławieś Wielka</t>
  </si>
  <si>
    <t>Złotniki Kujawskie</t>
  </si>
  <si>
    <t>Powstańców Wielkopolskich 6
88-180 Złotniki Kujawskie</t>
  </si>
  <si>
    <t>Żnin</t>
  </si>
  <si>
    <t xml:space="preserve">ul.700-lecia 36
88-400 Żnin </t>
  </si>
  <si>
    <t>tak</t>
  </si>
  <si>
    <t>nie</t>
  </si>
  <si>
    <t>4 domy 1 filia</t>
  </si>
  <si>
    <t>2 domy 1 filia</t>
  </si>
  <si>
    <t>28 domów i 3 filie</t>
  </si>
  <si>
    <t>Województwo Kujawsko-Pomorskie</t>
  </si>
  <si>
    <t xml:space="preserve">Liczba osób w wieku 75 lat i więcej w stosunku do osób w wieku produkcyjnym </t>
  </si>
  <si>
    <t xml:space="preserve">Liczba osób w wieku 75 lat i więcej w ludności ogółem </t>
  </si>
  <si>
    <t>Odsetek</t>
  </si>
  <si>
    <t>Liczba osób korzystających z pomocy społecznej według powodu otrzymania świadczeń: Ubóstwo</t>
  </si>
  <si>
    <t>Liczba osób korzystających z pomocy społecznej według powodu otrzymania świadczeń: Bezrobocie</t>
  </si>
  <si>
    <t>Liczba osób korzystających z pomocy społecznej według powodu otrzymania świadczeń: Niepełnosprawność</t>
  </si>
  <si>
    <t>Liczba osób korzystających z pomocy społecznej według powodu otrzymania świadczeń: Długotrwała lub ciężka choroba</t>
  </si>
  <si>
    <t xml:space="preserve">Liczba osób korzystających z pomocy społecznej według powodu otrzymania świadczeń: Bezradnośc w sprawach opiekuńczo-wychowawczych </t>
  </si>
  <si>
    <t>Liczba osób korzystających z pomocy społecznej według powodu otrzymania świadczeń: Alkoholizm</t>
  </si>
  <si>
    <t xml:space="preserve">Liczba osób korzystających z pomocy społecznej według powodu otrzymania świadczeń: Narkomania </t>
  </si>
  <si>
    <t xml:space="preserve">Liczba korzystających ze świadczeń pomocy społecznej na 10 tys. ludności </t>
  </si>
  <si>
    <t>Ryńsk</t>
  </si>
  <si>
    <t>Liczba długotrwale korzystających z pomocy społecznej</t>
  </si>
  <si>
    <t>Liczba rodzin i osób samotnie gospodarujących, objętych pracą socjalną przypadająca na 1 pracownika socjalnego zatrudnionego w OPS w pełnym wymiarze czasu pracy</t>
  </si>
  <si>
    <t>Liczba korzystających z warsztatów terapii zajęciowej</t>
  </si>
  <si>
    <t>Liczba korzystających z zakladów aktywności zawodowej</t>
  </si>
  <si>
    <t>Liczba domów pomocy społecznej</t>
  </si>
  <si>
    <t xml:space="preserve">Liczba osób korzystających z domu pomocy społecznej </t>
  </si>
  <si>
    <t>Liczba osób oczekujących na miejsce w domu pomocy społecznej</t>
  </si>
  <si>
    <t>Liczba osób korzystających ze środowiskowych domów samopomocy</t>
  </si>
  <si>
    <t>Liczba osób korzystających z dziennych domów pomocy</t>
  </si>
  <si>
    <t>Liczba oób oczekujących na miejsce w dziennym domu pomocy</t>
  </si>
  <si>
    <t>Liczba osób korzystających z mieszkań chronionych</t>
  </si>
  <si>
    <t xml:space="preserve">Liczba gospodarstw opiekuńczych </t>
  </si>
  <si>
    <t>Liczba osób ogółem objętych kontraktem</t>
  </si>
  <si>
    <t>5 domów i 1 filia</t>
  </si>
  <si>
    <t xml:space="preserve">Wskaźnik </t>
  </si>
  <si>
    <t>Źródło</t>
  </si>
  <si>
    <t>1.</t>
  </si>
  <si>
    <t>Liczba ludności ogółem</t>
  </si>
  <si>
    <t>BDL-GUS</t>
  </si>
  <si>
    <t>2.</t>
  </si>
  <si>
    <t>3.</t>
  </si>
  <si>
    <t>Liczba osób w wieku przedprodukcyjnym</t>
  </si>
  <si>
    <t>4.</t>
  </si>
  <si>
    <t>5.</t>
  </si>
  <si>
    <t>Liczba osób w wieku produkcyjnym</t>
  </si>
  <si>
    <t>6.</t>
  </si>
  <si>
    <t>7.</t>
  </si>
  <si>
    <t>Liczba osób w wieku poprodukcyjnym</t>
  </si>
  <si>
    <t>8.</t>
  </si>
  <si>
    <t>9.</t>
  </si>
  <si>
    <t>Ludność w wieku nieprodukcyjnym na 100 osób w wieku produkcyjnym</t>
  </si>
  <si>
    <t>10.</t>
  </si>
  <si>
    <t>11.</t>
  </si>
  <si>
    <t xml:space="preserve">Odsetek osób w wieku 75 lat i więcej w ludności ogółem </t>
  </si>
  <si>
    <t>12.</t>
  </si>
  <si>
    <t>13.</t>
  </si>
  <si>
    <t>Liczba podmiotów gospodarki narodowej wpisanych do rejestru REGON</t>
  </si>
  <si>
    <t>14.</t>
  </si>
  <si>
    <t>16.</t>
  </si>
  <si>
    <t>Liczba osób bezrobotnych</t>
  </si>
  <si>
    <t>17.</t>
  </si>
  <si>
    <t>18.</t>
  </si>
  <si>
    <t>Liczba osób długatrwale bezrobotnych</t>
  </si>
  <si>
    <t>19.</t>
  </si>
  <si>
    <t>20.</t>
  </si>
  <si>
    <t>Liczba osób korzystajacych z pomocy społecznej</t>
  </si>
  <si>
    <t>21.</t>
  </si>
  <si>
    <t>Liczba rodzin</t>
  </si>
  <si>
    <t>22.</t>
  </si>
  <si>
    <t>Liczba osób w rodzinach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</si>
  <si>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</si>
  <si>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</si>
  <si>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</si>
  <si>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</si>
  <si>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</si>
  <si>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</si>
  <si>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</si>
  <si>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</si>
  <si>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</si>
  <si>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</si>
  <si>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</si>
  <si>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</si>
  <si>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</si>
  <si>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</si>
  <si>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</si>
  <si>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</si>
  <si>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</si>
  <si>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</si>
  <si>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</si>
  <si>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</si>
  <si>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</si>
  <si>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</si>
  <si>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</si>
  <si>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</si>
  <si>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</si>
  <si>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</si>
  <si>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</si>
  <si>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</si>
  <si>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</si>
  <si>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</si>
  <si>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</si>
  <si>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</si>
  <si>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Dzienne Domy Pomocy</t>
  </si>
  <si>
    <t>55.</t>
  </si>
  <si>
    <t>Środowiskowe Domy Samopomocy</t>
  </si>
  <si>
    <t>56.</t>
  </si>
  <si>
    <t>Schroniska</t>
  </si>
  <si>
    <t>57.</t>
  </si>
  <si>
    <t>Warsztaty Terapii Zajęciowej</t>
  </si>
  <si>
    <t>58.</t>
  </si>
  <si>
    <t>Spółdzielnie Socjalne</t>
  </si>
  <si>
    <t>59.</t>
  </si>
  <si>
    <t>Centra Integracji Społecznej</t>
  </si>
  <si>
    <t>60.</t>
  </si>
  <si>
    <t>Kluby Integracji Społecznej</t>
  </si>
  <si>
    <t>61.</t>
  </si>
  <si>
    <t>Zakłady Aktywności Zawodowej</t>
  </si>
  <si>
    <t>62.</t>
  </si>
  <si>
    <t>Mieszkania Chronione</t>
  </si>
  <si>
    <t>63.</t>
  </si>
  <si>
    <t>Kluby Seniora</t>
  </si>
  <si>
    <t>64.</t>
  </si>
  <si>
    <t>Uniwersytety Trzeciego Wieku</t>
  </si>
  <si>
    <t>65.</t>
  </si>
  <si>
    <t>66.</t>
  </si>
  <si>
    <t>67.</t>
  </si>
  <si>
    <t>Dane teleadresowe</t>
  </si>
  <si>
    <t>Ankieta jednorazowa "Dodatek do OZPS dla MOPR/MOPS/OPS/PCPR za 2017 rok"</t>
  </si>
  <si>
    <t>Ocena Zasobów Pomocy Społecznej za rok 2017</t>
  </si>
  <si>
    <t>Ocena Zasobów Pomocy Społecznej za rok 2017, BDL-GUS</t>
  </si>
  <si>
    <t>Dodatek do OZPS dla MOPR/MOPS/OPS/PCPR za 2017</t>
  </si>
  <si>
    <t>Sprawozdanie z pieczy zastępczej za rok 2017</t>
  </si>
  <si>
    <t xml:space="preserve">Ogólnopolskie badanie przeprowadzone w nocy z 8/9 lutego 2017r. </t>
  </si>
  <si>
    <t>Informator dla seniora za 2017 rok.</t>
  </si>
  <si>
    <t>Dane własne ROPS  Toruń</t>
  </si>
  <si>
    <t>Dane własne ROPS Toruń</t>
  </si>
  <si>
    <t>MPiPS-05 za rok 2017</t>
  </si>
  <si>
    <t>Ocena Zasobów Pomocy Społecznej za rok 2017/MPiPS -03 za 2017 rok</t>
  </si>
  <si>
    <t>15.</t>
  </si>
  <si>
    <t>68.</t>
  </si>
  <si>
    <t>69.</t>
  </si>
  <si>
    <t>70.</t>
  </si>
  <si>
    <t>71.</t>
  </si>
  <si>
    <t>72.</t>
  </si>
  <si>
    <t>73.</t>
  </si>
  <si>
    <t>74.</t>
  </si>
  <si>
    <t>tak-130</t>
  </si>
  <si>
    <t>tak-77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</si>
</sst>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8" fillId="0" borderId="0"/>
    <xf numFmtId="0" fontId="8" fillId="0" borderId="0"/>
    <xf numFmtId="0" fontId="12" fillId="0" borderId="0"/>
    <xf numFmtId="0" fontId="13" fillId="3" borderId="2">
      <alignment horizontal="left" vertical="center" wrapText="1"/>
    </xf>
    <xf numFmtId="0" fontId="14" fillId="0" borderId="0"/>
    <xf numFmtId="0" fontId="15" fillId="3" borderId="2">
      <alignment horizontal="left" vertical="center" wrapText="1"/>
    </xf>
    <xf numFmtId="0" fontId="5" fillId="0" borderId="0"/>
    <xf numFmtId="0" fontId="17" fillId="0" borderId="0"/>
    <xf numFmtId="0" fontId="5" fillId="0" borderId="0"/>
    <xf numFmtId="0" fontId="14" fillId="0" borderId="0"/>
    <xf numFmtId="0" fontId="8" fillId="0" borderId="0"/>
    <xf numFmtId="0" fontId="17" fillId="0" borderId="0"/>
    <xf numFmtId="0" fontId="16" fillId="0" borderId="0"/>
    <xf numFmtId="0" fontId="17" fillId="0" borderId="0"/>
    <xf numFmtId="0" fontId="18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0" fillId="3" borderId="2">
      <alignment horizontal="left" vertical="center" wrapText="1"/>
    </xf>
    <xf numFmtId="0" fontId="12" fillId="0" borderId="0"/>
    <xf numFmtId="0" fontId="13" fillId="3" borderId="2">
      <alignment horizontal="left" vertical="center" wrapText="1"/>
    </xf>
    <xf numFmtId="0" fontId="1" fillId="0" borderId="0"/>
    <xf numFmtId="0" fontId="12" fillId="0" borderId="0"/>
    <xf numFmtId="0" fontId="1" fillId="0" borderId="0"/>
    <xf numFmtId="0" fontId="1" fillId="0" borderId="0"/>
    <xf numFmtId="0" fontId="16" fillId="0" borderId="0"/>
  </cellStyleXfs>
  <cellXfs count="100">
    <xf numFmtId="0" fontId="0" fillId="0" borderId="0" xfId="0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7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/>
    <xf numFmtId="3" fontId="0" fillId="2" borderId="0" xfId="0" applyNumberFormat="1" applyFill="1" applyBorder="1"/>
    <xf numFmtId="0" fontId="0" fillId="2" borderId="0" xfId="0" applyFill="1" applyBorder="1"/>
    <xf numFmtId="0" fontId="6" fillId="2" borderId="0" xfId="0" applyFont="1" applyFill="1" applyBorder="1" applyAlignment="1">
      <alignment horizontal="left" vertical="center" wrapText="1"/>
    </xf>
    <xf numFmtId="0" fontId="21" fillId="0" borderId="0" xfId="0" applyFont="1"/>
    <xf numFmtId="0" fontId="0" fillId="0" borderId="0" xfId="0" applyAlignment="1">
      <alignment wrapText="1"/>
    </xf>
    <xf numFmtId="3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/>
    </xf>
    <xf numFmtId="166" fontId="22" fillId="2" borderId="1" xfId="0" applyNumberFormat="1" applyFont="1" applyFill="1" applyBorder="1" applyAlignment="1">
      <alignment horizontal="center" vertical="center"/>
    </xf>
    <xf numFmtId="165" fontId="2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4" fillId="2" borderId="1" xfId="0" applyFont="1" applyFill="1" applyBorder="1" applyAlignment="1" applyProtection="1"/>
    <xf numFmtId="0" fontId="24" fillId="2" borderId="1" xfId="0" applyFont="1" applyFill="1" applyBorder="1"/>
    <xf numFmtId="0" fontId="23" fillId="2" borderId="1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horizontal="center" vertical="center"/>
    </xf>
    <xf numFmtId="164" fontId="26" fillId="2" borderId="1" xfId="0" applyNumberFormat="1" applyFont="1" applyFill="1" applyBorder="1" applyAlignment="1">
      <alignment horizontal="center" vertical="center"/>
    </xf>
    <xf numFmtId="0" fontId="23" fillId="2" borderId="1" xfId="1" applyFont="1" applyFill="1" applyBorder="1" applyAlignment="1" applyProtection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/>
    <xf numFmtId="0" fontId="24" fillId="0" borderId="1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6" fillId="4" borderId="1" xfId="0" applyFont="1" applyFill="1" applyBorder="1" applyAlignment="1">
      <alignment wrapText="1"/>
    </xf>
    <xf numFmtId="0" fontId="26" fillId="4" borderId="1" xfId="0" applyFont="1" applyFill="1" applyBorder="1"/>
    <xf numFmtId="0" fontId="26" fillId="0" borderId="1" xfId="0" applyFont="1" applyBorder="1"/>
    <xf numFmtId="0" fontId="24" fillId="0" borderId="0" xfId="0" applyFont="1"/>
    <xf numFmtId="0" fontId="24" fillId="5" borderId="1" xfId="0" applyFont="1" applyFill="1" applyBorder="1"/>
    <xf numFmtId="0" fontId="24" fillId="6" borderId="1" xfId="0" applyFont="1" applyFill="1" applyBorder="1"/>
    <xf numFmtId="0" fontId="24" fillId="7" borderId="1" xfId="0" applyFont="1" applyFill="1" applyBorder="1"/>
    <xf numFmtId="0" fontId="24" fillId="8" borderId="1" xfId="0" applyFont="1" applyFill="1" applyBorder="1" applyAlignment="1">
      <alignment horizontal="left" wrapText="1"/>
    </xf>
    <xf numFmtId="0" fontId="24" fillId="8" borderId="1" xfId="0" applyFont="1" applyFill="1" applyBorder="1" applyAlignment="1">
      <alignment wrapText="1"/>
    </xf>
    <xf numFmtId="0" fontId="24" fillId="8" borderId="1" xfId="0" applyFont="1" applyFill="1" applyBorder="1" applyAlignment="1">
      <alignment horizontal="left" vertical="center" wrapText="1"/>
    </xf>
    <xf numFmtId="0" fontId="24" fillId="8" borderId="1" xfId="0" applyFont="1" applyFill="1" applyBorder="1"/>
    <xf numFmtId="0" fontId="24" fillId="9" borderId="1" xfId="0" applyFont="1" applyFill="1" applyBorder="1" applyAlignment="1">
      <alignment wrapText="1"/>
    </xf>
    <xf numFmtId="0" fontId="24" fillId="10" borderId="1" xfId="0" applyFont="1" applyFill="1" applyBorder="1"/>
    <xf numFmtId="0" fontId="24" fillId="11" borderId="1" xfId="0" applyFont="1" applyFill="1" applyBorder="1" applyAlignment="1">
      <alignment wrapText="1"/>
    </xf>
    <xf numFmtId="0" fontId="24" fillId="11" borderId="1" xfId="0" applyFont="1" applyFill="1" applyBorder="1" applyAlignment="1">
      <alignment vertical="center" wrapText="1"/>
    </xf>
    <xf numFmtId="0" fontId="24" fillId="11" borderId="1" xfId="0" applyFont="1" applyFill="1" applyBorder="1"/>
    <xf numFmtId="0" fontId="24" fillId="11" borderId="1" xfId="0" applyFont="1" applyFill="1" applyBorder="1" applyAlignment="1">
      <alignment horizontal="left"/>
    </xf>
    <xf numFmtId="0" fontId="24" fillId="12" borderId="1" xfId="0" applyFont="1" applyFill="1" applyBorder="1" applyAlignment="1">
      <alignment vertical="center" wrapText="1"/>
    </xf>
    <xf numFmtId="0" fontId="23" fillId="5" borderId="1" xfId="1" applyFont="1" applyFill="1" applyBorder="1" applyAlignment="1">
      <alignment horizontal="left"/>
    </xf>
    <xf numFmtId="0" fontId="23" fillId="6" borderId="1" xfId="38" applyFont="1" applyFill="1" applyBorder="1" applyAlignment="1">
      <alignment horizontal="left"/>
    </xf>
    <xf numFmtId="0" fontId="23" fillId="7" borderId="1" xfId="38" applyFont="1" applyFill="1" applyBorder="1" applyAlignment="1">
      <alignment horizontal="left"/>
    </xf>
    <xf numFmtId="0" fontId="23" fillId="7" borderId="1" xfId="1" applyFont="1" applyFill="1" applyBorder="1" applyAlignment="1" applyProtection="1">
      <alignment horizontal="left"/>
    </xf>
    <xf numFmtId="0" fontId="27" fillId="8" borderId="1" xfId="38" applyFont="1" applyFill="1" applyBorder="1" applyAlignment="1" applyProtection="1">
      <alignment horizontal="left"/>
    </xf>
    <xf numFmtId="0" fontId="26" fillId="8" borderId="1" xfId="38" applyFont="1" applyFill="1" applyBorder="1" applyAlignment="1">
      <alignment horizontal="left"/>
    </xf>
    <xf numFmtId="0" fontId="26" fillId="8" borderId="1" xfId="37" applyFont="1" applyFill="1" applyBorder="1" applyAlignment="1">
      <alignment horizontal="left"/>
    </xf>
    <xf numFmtId="0" fontId="23" fillId="8" borderId="1" xfId="38" applyFont="1" applyFill="1" applyBorder="1" applyAlignment="1">
      <alignment horizontal="left"/>
    </xf>
    <xf numFmtId="0" fontId="23" fillId="9" borderId="1" xfId="1" applyFont="1" applyFill="1" applyBorder="1" applyAlignment="1" applyProtection="1">
      <alignment horizontal="left"/>
    </xf>
    <xf numFmtId="0" fontId="23" fillId="10" borderId="1" xfId="1" applyFont="1" applyFill="1" applyBorder="1" applyAlignment="1" applyProtection="1">
      <alignment horizontal="left"/>
    </xf>
    <xf numFmtId="0" fontId="23" fillId="11" borderId="1" xfId="1" applyFont="1" applyFill="1" applyBorder="1" applyAlignment="1" applyProtection="1">
      <alignment horizontal="left"/>
    </xf>
    <xf numFmtId="0" fontId="26" fillId="11" borderId="1" xfId="0" applyFont="1" applyFill="1" applyBorder="1" applyAlignment="1">
      <alignment horizontal="left" vertical="center" wrapText="1"/>
    </xf>
    <xf numFmtId="0" fontId="26" fillId="11" borderId="1" xfId="0" applyFont="1" applyFill="1" applyBorder="1" applyAlignment="1">
      <alignment horizontal="left" vertical="top" wrapText="1"/>
    </xf>
    <xf numFmtId="0" fontId="23" fillId="12" borderId="1" xfId="1" applyFont="1" applyFill="1" applyBorder="1" applyAlignment="1" applyProtection="1">
      <alignment horizontal="left"/>
    </xf>
    <xf numFmtId="0" fontId="26" fillId="8" borderId="1" xfId="37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</cellXfs>
  <cellStyles count="39">
    <cellStyle name="Kolumna" xfId="4"/>
    <cellStyle name="Kolumna 2" xfId="6"/>
    <cellStyle name="Kolumna 2 2" xfId="33"/>
    <cellStyle name="Kolumna 3" xfId="31"/>
    <cellStyle name="Normalny" xfId="0" builtinId="0"/>
    <cellStyle name="Normalny 10" xfId="38"/>
    <cellStyle name="Normalny 2" xfId="1"/>
    <cellStyle name="Normalny 2 2" xfId="2"/>
    <cellStyle name="Normalny 2 3" xfId="10"/>
    <cellStyle name="Normalny 2 3 2" xfId="35"/>
    <cellStyle name="Normalny 2 4" xfId="14"/>
    <cellStyle name="Normalny 2 4 2" xfId="19"/>
    <cellStyle name="Normalny 2 4 2 2" xfId="26"/>
    <cellStyle name="Normalny 2 4 3" xfId="23"/>
    <cellStyle name="Normalny 2 4 4" xfId="29"/>
    <cellStyle name="Normalny 2 4 5" xfId="37"/>
    <cellStyle name="Normalny 3" xfId="5"/>
    <cellStyle name="Normalny 3 2" xfId="11"/>
    <cellStyle name="Normalny 3 3" xfId="12"/>
    <cellStyle name="Normalny 3 3 2" xfId="18"/>
    <cellStyle name="Normalny 3 3 2 2" xfId="25"/>
    <cellStyle name="Normalny 3 3 3" xfId="22"/>
    <cellStyle name="Normalny 3 3 4" xfId="28"/>
    <cellStyle name="Normalny 3 3 5" xfId="36"/>
    <cellStyle name="Normalny 3 4" xfId="9"/>
    <cellStyle name="Normalny 3 5" xfId="32"/>
    <cellStyle name="Normalny 4" xfId="3"/>
    <cellStyle name="Normalny 4 2" xfId="13"/>
    <cellStyle name="Normalny 4 3" xfId="30"/>
    <cellStyle name="Normalny 5" xfId="8"/>
    <cellStyle name="Normalny 5 2" xfId="17"/>
    <cellStyle name="Normalny 5 2 2" xfId="24"/>
    <cellStyle name="Normalny 5 3" xfId="21"/>
    <cellStyle name="Normalny 5 4" xfId="27"/>
    <cellStyle name="Normalny 5 5" xfId="34"/>
    <cellStyle name="Normalny 6" xfId="7"/>
    <cellStyle name="Normalny 7" xfId="16"/>
    <cellStyle name="Normalny 8" xfId="15"/>
    <cellStyle name="Normalny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SKAZNIKI\wska&#378;niki%20za%202017%20rok\Ludno&#347;&#263;_G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"/>
      <sheetName val="TABLICA"/>
    </sheetNames>
    <sheetDataSet>
      <sheetData sheetId="0" refreshError="1"/>
      <sheetData sheetId="1" refreshError="1">
        <row r="4">
          <cell r="E4" t="str">
            <v>75 +</v>
          </cell>
        </row>
        <row r="5">
          <cell r="B5">
            <v>325</v>
          </cell>
          <cell r="C5">
            <v>255</v>
          </cell>
          <cell r="D5">
            <v>201</v>
          </cell>
        </row>
        <row r="6">
          <cell r="B6">
            <v>212</v>
          </cell>
          <cell r="C6">
            <v>175</v>
          </cell>
          <cell r="D6">
            <v>162</v>
          </cell>
        </row>
        <row r="7">
          <cell r="B7">
            <v>353</v>
          </cell>
          <cell r="C7">
            <v>270</v>
          </cell>
          <cell r="D7">
            <v>195</v>
          </cell>
        </row>
        <row r="8">
          <cell r="B8">
            <v>104</v>
          </cell>
          <cell r="C8">
            <v>95</v>
          </cell>
          <cell r="D8">
            <v>64</v>
          </cell>
        </row>
        <row r="9">
          <cell r="B9">
            <v>102</v>
          </cell>
          <cell r="C9">
            <v>68</v>
          </cell>
          <cell r="D9">
            <v>95</v>
          </cell>
        </row>
        <row r="10">
          <cell r="B10">
            <v>110</v>
          </cell>
          <cell r="C10">
            <v>96</v>
          </cell>
          <cell r="D10">
            <v>93</v>
          </cell>
        </row>
        <row r="11">
          <cell r="B11">
            <v>324</v>
          </cell>
          <cell r="C11">
            <v>226</v>
          </cell>
          <cell r="D11">
            <v>219</v>
          </cell>
        </row>
        <row r="12">
          <cell r="B12">
            <v>59</v>
          </cell>
          <cell r="C12">
            <v>46</v>
          </cell>
          <cell r="D12">
            <v>54</v>
          </cell>
        </row>
        <row r="13">
          <cell r="B13">
            <v>140</v>
          </cell>
          <cell r="C13">
            <v>133</v>
          </cell>
          <cell r="D13">
            <v>117</v>
          </cell>
        </row>
        <row r="14">
          <cell r="B14">
            <v>122</v>
          </cell>
          <cell r="C14">
            <v>80</v>
          </cell>
          <cell r="D14">
            <v>72</v>
          </cell>
        </row>
        <row r="15">
          <cell r="B15">
            <v>686</v>
          </cell>
          <cell r="C15">
            <v>568</v>
          </cell>
          <cell r="D15">
            <v>474</v>
          </cell>
        </row>
        <row r="16">
          <cell r="B16">
            <v>111</v>
          </cell>
          <cell r="C16">
            <v>121</v>
          </cell>
          <cell r="D16">
            <v>77</v>
          </cell>
        </row>
        <row r="17">
          <cell r="B17">
            <v>280</v>
          </cell>
          <cell r="C17">
            <v>232</v>
          </cell>
          <cell r="D17">
            <v>228</v>
          </cell>
        </row>
        <row r="18">
          <cell r="B18">
            <v>91</v>
          </cell>
          <cell r="C18">
            <v>57</v>
          </cell>
          <cell r="D18">
            <v>55</v>
          </cell>
        </row>
        <row r="19">
          <cell r="B19">
            <v>131</v>
          </cell>
          <cell r="C19">
            <v>131</v>
          </cell>
          <cell r="D19">
            <v>121</v>
          </cell>
        </row>
        <row r="20">
          <cell r="B20">
            <v>100</v>
          </cell>
          <cell r="C20">
            <v>95</v>
          </cell>
          <cell r="D20">
            <v>67</v>
          </cell>
        </row>
        <row r="21">
          <cell r="B21">
            <v>120</v>
          </cell>
          <cell r="C21">
            <v>89</v>
          </cell>
          <cell r="D21">
            <v>84</v>
          </cell>
        </row>
        <row r="22">
          <cell r="B22">
            <v>146</v>
          </cell>
          <cell r="C22">
            <v>110</v>
          </cell>
          <cell r="D22">
            <v>116</v>
          </cell>
        </row>
        <row r="23">
          <cell r="B23">
            <v>539</v>
          </cell>
          <cell r="C23">
            <v>428</v>
          </cell>
          <cell r="D23">
            <v>339</v>
          </cell>
        </row>
        <row r="24">
          <cell r="B24">
            <v>102</v>
          </cell>
          <cell r="C24">
            <v>80</v>
          </cell>
          <cell r="D24">
            <v>98</v>
          </cell>
        </row>
        <row r="25">
          <cell r="B25">
            <v>403</v>
          </cell>
          <cell r="C25">
            <v>295</v>
          </cell>
          <cell r="D25">
            <v>205</v>
          </cell>
        </row>
        <row r="26">
          <cell r="B26">
            <v>216</v>
          </cell>
          <cell r="C26">
            <v>197</v>
          </cell>
          <cell r="D26">
            <v>199</v>
          </cell>
        </row>
        <row r="27">
          <cell r="B27">
            <v>201</v>
          </cell>
          <cell r="C27">
            <v>174</v>
          </cell>
          <cell r="D27">
            <v>175</v>
          </cell>
        </row>
        <row r="28">
          <cell r="B28">
            <v>146</v>
          </cell>
          <cell r="C28">
            <v>130</v>
          </cell>
          <cell r="D28">
            <v>95</v>
          </cell>
        </row>
        <row r="29">
          <cell r="B29">
            <v>72</v>
          </cell>
          <cell r="C29">
            <v>76</v>
          </cell>
          <cell r="D29">
            <v>46</v>
          </cell>
        </row>
        <row r="30">
          <cell r="B30">
            <v>104</v>
          </cell>
          <cell r="C30">
            <v>81</v>
          </cell>
          <cell r="D30">
            <v>80</v>
          </cell>
        </row>
        <row r="31">
          <cell r="B31">
            <v>503</v>
          </cell>
          <cell r="C31">
            <v>351</v>
          </cell>
          <cell r="D31">
            <v>325</v>
          </cell>
        </row>
        <row r="32">
          <cell r="B32">
            <v>206</v>
          </cell>
          <cell r="C32">
            <v>143</v>
          </cell>
          <cell r="D32">
            <v>132</v>
          </cell>
        </row>
        <row r="33">
          <cell r="B33">
            <v>79</v>
          </cell>
          <cell r="C33">
            <v>94</v>
          </cell>
          <cell r="D33">
            <v>88</v>
          </cell>
        </row>
        <row r="34">
          <cell r="B34">
            <v>108</v>
          </cell>
          <cell r="C34">
            <v>94</v>
          </cell>
          <cell r="D34">
            <v>86</v>
          </cell>
        </row>
        <row r="35">
          <cell r="B35">
            <v>146</v>
          </cell>
          <cell r="C35">
            <v>117</v>
          </cell>
          <cell r="D35">
            <v>125</v>
          </cell>
        </row>
        <row r="36">
          <cell r="B36">
            <v>74</v>
          </cell>
          <cell r="C36">
            <v>62</v>
          </cell>
          <cell r="D36">
            <v>59</v>
          </cell>
        </row>
        <row r="37">
          <cell r="B37">
            <v>226</v>
          </cell>
          <cell r="C37">
            <v>168</v>
          </cell>
          <cell r="D37">
            <v>160</v>
          </cell>
        </row>
        <row r="38">
          <cell r="B38">
            <v>149</v>
          </cell>
          <cell r="C38">
            <v>124</v>
          </cell>
          <cell r="D38">
            <v>131</v>
          </cell>
        </row>
        <row r="39">
          <cell r="B39">
            <v>181</v>
          </cell>
          <cell r="C39">
            <v>153</v>
          </cell>
          <cell r="D39">
            <v>143</v>
          </cell>
        </row>
        <row r="40">
          <cell r="B40">
            <v>161</v>
          </cell>
          <cell r="C40">
            <v>119</v>
          </cell>
          <cell r="D40">
            <v>104</v>
          </cell>
        </row>
        <row r="41">
          <cell r="B41">
            <v>123</v>
          </cell>
          <cell r="C41">
            <v>67</v>
          </cell>
          <cell r="D41">
            <v>76</v>
          </cell>
        </row>
        <row r="42">
          <cell r="B42">
            <v>228</v>
          </cell>
          <cell r="C42">
            <v>145</v>
          </cell>
          <cell r="D42">
            <v>104</v>
          </cell>
        </row>
        <row r="43">
          <cell r="B43">
            <v>123</v>
          </cell>
          <cell r="C43">
            <v>109</v>
          </cell>
          <cell r="D43">
            <v>109</v>
          </cell>
        </row>
        <row r="44">
          <cell r="B44">
            <v>380</v>
          </cell>
          <cell r="C44">
            <v>273</v>
          </cell>
          <cell r="D44">
            <v>223</v>
          </cell>
        </row>
        <row r="45">
          <cell r="B45">
            <v>323</v>
          </cell>
          <cell r="C45">
            <v>227</v>
          </cell>
          <cell r="D45">
            <v>183</v>
          </cell>
        </row>
        <row r="46">
          <cell r="B46">
            <v>191</v>
          </cell>
          <cell r="C46">
            <v>162</v>
          </cell>
          <cell r="D46">
            <v>159</v>
          </cell>
        </row>
        <row r="47">
          <cell r="B47">
            <v>135</v>
          </cell>
          <cell r="C47">
            <v>105</v>
          </cell>
          <cell r="D47">
            <v>77</v>
          </cell>
        </row>
        <row r="48">
          <cell r="B48">
            <v>92</v>
          </cell>
          <cell r="C48">
            <v>79</v>
          </cell>
          <cell r="D48">
            <v>82</v>
          </cell>
        </row>
        <row r="49">
          <cell r="B49">
            <v>259</v>
          </cell>
          <cell r="C49">
            <v>143</v>
          </cell>
          <cell r="D49">
            <v>172</v>
          </cell>
        </row>
        <row r="50">
          <cell r="B50">
            <v>166</v>
          </cell>
          <cell r="C50">
            <v>124</v>
          </cell>
          <cell r="D50">
            <v>112</v>
          </cell>
        </row>
        <row r="51">
          <cell r="B51">
            <v>2109</v>
          </cell>
          <cell r="C51">
            <v>1638</v>
          </cell>
          <cell r="D51">
            <v>1347</v>
          </cell>
        </row>
        <row r="52">
          <cell r="B52">
            <v>250</v>
          </cell>
          <cell r="C52">
            <v>201</v>
          </cell>
          <cell r="D52">
            <v>221</v>
          </cell>
        </row>
        <row r="53">
          <cell r="B53">
            <v>179</v>
          </cell>
          <cell r="C53">
            <v>177</v>
          </cell>
          <cell r="D53">
            <v>152</v>
          </cell>
        </row>
        <row r="54">
          <cell r="B54">
            <v>220</v>
          </cell>
          <cell r="C54">
            <v>171</v>
          </cell>
          <cell r="D54">
            <v>171</v>
          </cell>
        </row>
        <row r="55">
          <cell r="B55">
            <v>345</v>
          </cell>
          <cell r="C55">
            <v>328</v>
          </cell>
          <cell r="D55">
            <v>200</v>
          </cell>
        </row>
        <row r="56">
          <cell r="B56">
            <v>243</v>
          </cell>
          <cell r="C56">
            <v>177</v>
          </cell>
          <cell r="D56">
            <v>141</v>
          </cell>
        </row>
        <row r="57">
          <cell r="B57">
            <v>114</v>
          </cell>
          <cell r="C57">
            <v>107</v>
          </cell>
          <cell r="D57">
            <v>97</v>
          </cell>
        </row>
        <row r="58">
          <cell r="B58">
            <v>178</v>
          </cell>
          <cell r="C58">
            <v>131</v>
          </cell>
          <cell r="D58">
            <v>112</v>
          </cell>
        </row>
        <row r="59">
          <cell r="B59">
            <v>150</v>
          </cell>
          <cell r="C59">
            <v>141</v>
          </cell>
          <cell r="D59">
            <v>118</v>
          </cell>
        </row>
        <row r="60">
          <cell r="B60">
            <v>293</v>
          </cell>
          <cell r="C60">
            <v>283</v>
          </cell>
          <cell r="D60">
            <v>239</v>
          </cell>
        </row>
        <row r="61">
          <cell r="B61">
            <v>98</v>
          </cell>
          <cell r="C61">
            <v>83</v>
          </cell>
          <cell r="D61">
            <v>66</v>
          </cell>
        </row>
        <row r="62">
          <cell r="B62">
            <v>95</v>
          </cell>
          <cell r="C62">
            <v>68</v>
          </cell>
          <cell r="D62">
            <v>71</v>
          </cell>
        </row>
        <row r="63">
          <cell r="B63">
            <v>163</v>
          </cell>
          <cell r="C63">
            <v>121</v>
          </cell>
          <cell r="D63">
            <v>97</v>
          </cell>
        </row>
        <row r="64">
          <cell r="B64">
            <v>95</v>
          </cell>
          <cell r="C64">
            <v>78</v>
          </cell>
          <cell r="D64">
            <v>81</v>
          </cell>
        </row>
        <row r="65">
          <cell r="B65">
            <v>544</v>
          </cell>
          <cell r="C65">
            <v>396</v>
          </cell>
          <cell r="D65">
            <v>376</v>
          </cell>
        </row>
        <row r="66">
          <cell r="B66">
            <v>96</v>
          </cell>
          <cell r="C66">
            <v>61</v>
          </cell>
          <cell r="D66">
            <v>65</v>
          </cell>
        </row>
        <row r="67">
          <cell r="B67">
            <v>121</v>
          </cell>
          <cell r="C67">
            <v>101</v>
          </cell>
          <cell r="D67">
            <v>86</v>
          </cell>
        </row>
        <row r="68">
          <cell r="B68">
            <v>300</v>
          </cell>
          <cell r="C68">
            <v>249</v>
          </cell>
          <cell r="D68">
            <v>198</v>
          </cell>
        </row>
        <row r="69">
          <cell r="B69">
            <v>486</v>
          </cell>
          <cell r="C69">
            <v>423</v>
          </cell>
          <cell r="D69">
            <v>377</v>
          </cell>
        </row>
        <row r="70">
          <cell r="B70">
            <v>97</v>
          </cell>
          <cell r="C70">
            <v>89</v>
          </cell>
          <cell r="D70">
            <v>82</v>
          </cell>
        </row>
        <row r="71">
          <cell r="B71">
            <v>398</v>
          </cell>
          <cell r="C71">
            <v>315</v>
          </cell>
          <cell r="D71">
            <v>216</v>
          </cell>
        </row>
        <row r="72">
          <cell r="B72">
            <v>238</v>
          </cell>
          <cell r="C72">
            <v>196</v>
          </cell>
          <cell r="D72">
            <v>198</v>
          </cell>
        </row>
        <row r="73">
          <cell r="B73">
            <v>117</v>
          </cell>
          <cell r="C73">
            <v>105</v>
          </cell>
          <cell r="D73">
            <v>73</v>
          </cell>
        </row>
        <row r="74">
          <cell r="B74">
            <v>85</v>
          </cell>
          <cell r="C74">
            <v>89</v>
          </cell>
          <cell r="D74">
            <v>63</v>
          </cell>
        </row>
        <row r="75">
          <cell r="B75">
            <v>114</v>
          </cell>
          <cell r="C75">
            <v>97</v>
          </cell>
          <cell r="D75">
            <v>104</v>
          </cell>
        </row>
        <row r="76">
          <cell r="B76">
            <v>329</v>
          </cell>
          <cell r="C76">
            <v>238</v>
          </cell>
          <cell r="D76">
            <v>210</v>
          </cell>
        </row>
        <row r="77">
          <cell r="B77">
            <v>210</v>
          </cell>
          <cell r="C77">
            <v>182</v>
          </cell>
          <cell r="D77">
            <v>189</v>
          </cell>
        </row>
        <row r="78">
          <cell r="B78">
            <v>133</v>
          </cell>
          <cell r="C78">
            <v>100</v>
          </cell>
          <cell r="D78">
            <v>98</v>
          </cell>
        </row>
        <row r="79">
          <cell r="B79">
            <v>285</v>
          </cell>
          <cell r="C79">
            <v>246</v>
          </cell>
          <cell r="D79">
            <v>241</v>
          </cell>
        </row>
        <row r="80">
          <cell r="B80">
            <v>181</v>
          </cell>
          <cell r="C80">
            <v>146</v>
          </cell>
          <cell r="D80">
            <v>113</v>
          </cell>
        </row>
        <row r="81">
          <cell r="B81">
            <v>193</v>
          </cell>
          <cell r="C81">
            <v>137</v>
          </cell>
          <cell r="D81">
            <v>105</v>
          </cell>
        </row>
        <row r="82">
          <cell r="B82">
            <v>116</v>
          </cell>
          <cell r="C82">
            <v>108</v>
          </cell>
          <cell r="D82">
            <v>102</v>
          </cell>
        </row>
        <row r="83">
          <cell r="B83">
            <v>170</v>
          </cell>
          <cell r="C83">
            <v>152</v>
          </cell>
          <cell r="D83">
            <v>108</v>
          </cell>
        </row>
        <row r="84">
          <cell r="B84">
            <v>12027</v>
          </cell>
          <cell r="C84">
            <v>9379</v>
          </cell>
          <cell r="D84">
            <v>8557</v>
          </cell>
        </row>
        <row r="85">
          <cell r="B85">
            <v>3086</v>
          </cell>
          <cell r="C85">
            <v>2265</v>
          </cell>
          <cell r="D85">
            <v>1943</v>
          </cell>
        </row>
        <row r="86">
          <cell r="B86">
            <v>5934</v>
          </cell>
          <cell r="C86">
            <v>4688</v>
          </cell>
          <cell r="D86">
            <v>4036</v>
          </cell>
        </row>
        <row r="87">
          <cell r="B87">
            <v>3417</v>
          </cell>
          <cell r="C87">
            <v>2492</v>
          </cell>
          <cell r="D87">
            <v>2105</v>
          </cell>
        </row>
        <row r="88">
          <cell r="B88">
            <v>631</v>
          </cell>
          <cell r="C88">
            <v>498</v>
          </cell>
          <cell r="D88">
            <v>375</v>
          </cell>
        </row>
        <row r="89">
          <cell r="B89">
            <v>178</v>
          </cell>
          <cell r="C89">
            <v>150</v>
          </cell>
          <cell r="D89">
            <v>123</v>
          </cell>
        </row>
        <row r="90">
          <cell r="B90">
            <v>832</v>
          </cell>
          <cell r="C90">
            <v>659</v>
          </cell>
          <cell r="D90">
            <v>472</v>
          </cell>
        </row>
        <row r="91">
          <cell r="B91">
            <v>58</v>
          </cell>
          <cell r="C91">
            <v>46</v>
          </cell>
          <cell r="D91">
            <v>32</v>
          </cell>
        </row>
        <row r="92">
          <cell r="B92">
            <v>172</v>
          </cell>
          <cell r="C92">
            <v>115</v>
          </cell>
          <cell r="D92">
            <v>121</v>
          </cell>
        </row>
        <row r="93">
          <cell r="B93">
            <v>292</v>
          </cell>
          <cell r="C93">
            <v>196</v>
          </cell>
          <cell r="D93">
            <v>180</v>
          </cell>
        </row>
        <row r="94">
          <cell r="B94">
            <v>214</v>
          </cell>
          <cell r="C94">
            <v>172</v>
          </cell>
          <cell r="D94">
            <v>219</v>
          </cell>
        </row>
        <row r="95">
          <cell r="B95">
            <v>142</v>
          </cell>
          <cell r="C95">
            <v>102</v>
          </cell>
          <cell r="D95">
            <v>70</v>
          </cell>
        </row>
        <row r="96">
          <cell r="B96">
            <v>109</v>
          </cell>
          <cell r="C96">
            <v>73</v>
          </cell>
          <cell r="D96">
            <v>86</v>
          </cell>
        </row>
        <row r="97">
          <cell r="B97">
            <v>202</v>
          </cell>
          <cell r="C97">
            <v>161</v>
          </cell>
          <cell r="D97">
            <v>138</v>
          </cell>
        </row>
        <row r="98">
          <cell r="B98">
            <v>226</v>
          </cell>
          <cell r="C98">
            <v>186</v>
          </cell>
          <cell r="D98">
            <v>163</v>
          </cell>
        </row>
        <row r="99">
          <cell r="B99">
            <v>252</v>
          </cell>
          <cell r="C99">
            <v>175</v>
          </cell>
          <cell r="D99">
            <v>162</v>
          </cell>
        </row>
        <row r="100">
          <cell r="B100">
            <v>98</v>
          </cell>
          <cell r="C100">
            <v>81</v>
          </cell>
          <cell r="D100">
            <v>75</v>
          </cell>
        </row>
        <row r="101">
          <cell r="B101">
            <v>274</v>
          </cell>
          <cell r="C101">
            <v>185</v>
          </cell>
          <cell r="D101">
            <v>206</v>
          </cell>
        </row>
        <row r="102">
          <cell r="B102">
            <v>117</v>
          </cell>
          <cell r="C102">
            <v>98</v>
          </cell>
          <cell r="D102">
            <v>100</v>
          </cell>
        </row>
        <row r="103">
          <cell r="B103">
            <v>193</v>
          </cell>
          <cell r="C103">
            <v>171</v>
          </cell>
          <cell r="D103">
            <v>180</v>
          </cell>
        </row>
        <row r="104">
          <cell r="B104">
            <v>84</v>
          </cell>
          <cell r="C104">
            <v>51</v>
          </cell>
          <cell r="D104">
            <v>48</v>
          </cell>
        </row>
        <row r="105">
          <cell r="B105">
            <v>95</v>
          </cell>
          <cell r="C105">
            <v>95</v>
          </cell>
          <cell r="D105">
            <v>81</v>
          </cell>
        </row>
        <row r="106">
          <cell r="B106">
            <v>164</v>
          </cell>
          <cell r="C106">
            <v>104</v>
          </cell>
          <cell r="D106">
            <v>106</v>
          </cell>
        </row>
        <row r="107">
          <cell r="B107">
            <v>132</v>
          </cell>
          <cell r="C107">
            <v>117</v>
          </cell>
          <cell r="D107">
            <v>104</v>
          </cell>
        </row>
        <row r="108">
          <cell r="B108">
            <v>98</v>
          </cell>
          <cell r="C108">
            <v>86</v>
          </cell>
          <cell r="D108">
            <v>80</v>
          </cell>
        </row>
        <row r="109">
          <cell r="B109">
            <v>121</v>
          </cell>
          <cell r="C109">
            <v>102</v>
          </cell>
          <cell r="D109">
            <v>104</v>
          </cell>
        </row>
        <row r="110">
          <cell r="B110">
            <v>160</v>
          </cell>
          <cell r="C110">
            <v>132</v>
          </cell>
          <cell r="D110">
            <v>117</v>
          </cell>
        </row>
        <row r="111">
          <cell r="B111">
            <v>96</v>
          </cell>
          <cell r="C111">
            <v>75</v>
          </cell>
          <cell r="D111">
            <v>77</v>
          </cell>
        </row>
        <row r="112">
          <cell r="B112">
            <v>104</v>
          </cell>
          <cell r="C112">
            <v>82</v>
          </cell>
          <cell r="D112">
            <v>78</v>
          </cell>
        </row>
        <row r="113">
          <cell r="B113">
            <v>200</v>
          </cell>
          <cell r="C113">
            <v>133</v>
          </cell>
          <cell r="D113">
            <v>157</v>
          </cell>
        </row>
        <row r="114">
          <cell r="B114">
            <v>406</v>
          </cell>
          <cell r="C114">
            <v>293</v>
          </cell>
          <cell r="D114">
            <v>289</v>
          </cell>
        </row>
        <row r="115">
          <cell r="B115">
            <v>168</v>
          </cell>
          <cell r="C115">
            <v>156</v>
          </cell>
          <cell r="D115">
            <v>132</v>
          </cell>
        </row>
        <row r="116">
          <cell r="B116">
            <v>159</v>
          </cell>
          <cell r="C116">
            <v>108</v>
          </cell>
          <cell r="D116">
            <v>94</v>
          </cell>
        </row>
        <row r="117">
          <cell r="B117">
            <v>405</v>
          </cell>
          <cell r="C117">
            <v>332</v>
          </cell>
          <cell r="D117">
            <v>281</v>
          </cell>
        </row>
        <row r="118">
          <cell r="B118">
            <v>187</v>
          </cell>
          <cell r="C118">
            <v>159</v>
          </cell>
          <cell r="D118">
            <v>142</v>
          </cell>
        </row>
        <row r="119">
          <cell r="B119">
            <v>178</v>
          </cell>
          <cell r="C119">
            <v>173</v>
          </cell>
          <cell r="D119">
            <v>176</v>
          </cell>
        </row>
        <row r="120">
          <cell r="B120">
            <v>175</v>
          </cell>
          <cell r="C120">
            <v>138</v>
          </cell>
          <cell r="D120">
            <v>131</v>
          </cell>
        </row>
        <row r="121">
          <cell r="B121">
            <v>473</v>
          </cell>
          <cell r="C121">
            <v>301</v>
          </cell>
          <cell r="D121">
            <v>306</v>
          </cell>
        </row>
        <row r="122">
          <cell r="B122">
            <v>97</v>
          </cell>
          <cell r="C122">
            <v>108</v>
          </cell>
          <cell r="D122">
            <v>83</v>
          </cell>
        </row>
        <row r="123">
          <cell r="B123">
            <v>107</v>
          </cell>
          <cell r="C123">
            <v>84</v>
          </cell>
          <cell r="D123">
            <v>72</v>
          </cell>
        </row>
        <row r="124">
          <cell r="B124">
            <v>302</v>
          </cell>
          <cell r="C124">
            <v>227</v>
          </cell>
          <cell r="D124">
            <v>195</v>
          </cell>
        </row>
        <row r="125">
          <cell r="B125">
            <v>510</v>
          </cell>
          <cell r="C125">
            <v>407</v>
          </cell>
          <cell r="D125">
            <v>339</v>
          </cell>
        </row>
        <row r="126">
          <cell r="B126">
            <v>127</v>
          </cell>
          <cell r="C126">
            <v>86</v>
          </cell>
          <cell r="D126">
            <v>99</v>
          </cell>
        </row>
        <row r="127">
          <cell r="B127">
            <v>887</v>
          </cell>
          <cell r="C127">
            <v>631</v>
          </cell>
          <cell r="D127">
            <v>441</v>
          </cell>
        </row>
        <row r="128">
          <cell r="B128">
            <v>99</v>
          </cell>
          <cell r="C128">
            <v>67</v>
          </cell>
          <cell r="D128">
            <v>47</v>
          </cell>
        </row>
        <row r="129">
          <cell r="B129">
            <v>126</v>
          </cell>
          <cell r="C129">
            <v>117</v>
          </cell>
          <cell r="D129">
            <v>93</v>
          </cell>
        </row>
        <row r="130">
          <cell r="B130">
            <v>78</v>
          </cell>
          <cell r="C130">
            <v>55</v>
          </cell>
          <cell r="D130">
            <v>79</v>
          </cell>
        </row>
        <row r="131">
          <cell r="B131">
            <v>100</v>
          </cell>
          <cell r="C131">
            <v>85</v>
          </cell>
          <cell r="D131">
            <v>88</v>
          </cell>
        </row>
        <row r="132">
          <cell r="B132">
            <v>139</v>
          </cell>
          <cell r="C132">
            <v>114</v>
          </cell>
          <cell r="D132">
            <v>114</v>
          </cell>
        </row>
        <row r="133">
          <cell r="B133">
            <v>532</v>
          </cell>
          <cell r="C133">
            <v>413</v>
          </cell>
          <cell r="D133">
            <v>333</v>
          </cell>
        </row>
        <row r="134">
          <cell r="B134">
            <v>154</v>
          </cell>
          <cell r="C134">
            <v>139</v>
          </cell>
          <cell r="D134">
            <v>138</v>
          </cell>
        </row>
        <row r="135">
          <cell r="B135">
            <v>85</v>
          </cell>
          <cell r="C135">
            <v>72</v>
          </cell>
          <cell r="D135">
            <v>69</v>
          </cell>
        </row>
        <row r="136">
          <cell r="B136">
            <v>134</v>
          </cell>
          <cell r="C136">
            <v>96</v>
          </cell>
          <cell r="D136">
            <v>96</v>
          </cell>
        </row>
        <row r="137">
          <cell r="B137">
            <v>386</v>
          </cell>
          <cell r="C137">
            <v>325</v>
          </cell>
          <cell r="D137">
            <v>274</v>
          </cell>
        </row>
        <row r="138">
          <cell r="B138">
            <v>114</v>
          </cell>
          <cell r="C138">
            <v>100</v>
          </cell>
          <cell r="D138">
            <v>84</v>
          </cell>
        </row>
        <row r="139">
          <cell r="B139">
            <v>162</v>
          </cell>
          <cell r="C139">
            <v>118</v>
          </cell>
          <cell r="D139">
            <v>112</v>
          </cell>
        </row>
        <row r="140">
          <cell r="B140">
            <v>101</v>
          </cell>
          <cell r="C140">
            <v>86</v>
          </cell>
          <cell r="D140">
            <v>79</v>
          </cell>
        </row>
        <row r="141">
          <cell r="B141">
            <v>336</v>
          </cell>
          <cell r="C141">
            <v>314</v>
          </cell>
          <cell r="D141">
            <v>256</v>
          </cell>
        </row>
        <row r="142">
          <cell r="B142">
            <v>169</v>
          </cell>
          <cell r="C142">
            <v>124</v>
          </cell>
          <cell r="D142">
            <v>109</v>
          </cell>
        </row>
        <row r="143">
          <cell r="B143">
            <v>103</v>
          </cell>
          <cell r="C143">
            <v>77</v>
          </cell>
          <cell r="D143">
            <v>78</v>
          </cell>
        </row>
        <row r="144">
          <cell r="B144">
            <v>100</v>
          </cell>
          <cell r="C144">
            <v>81</v>
          </cell>
          <cell r="D144">
            <v>75</v>
          </cell>
        </row>
        <row r="145">
          <cell r="B145">
            <v>137</v>
          </cell>
          <cell r="C145">
            <v>104</v>
          </cell>
          <cell r="D145">
            <v>79</v>
          </cell>
        </row>
        <row r="146">
          <cell r="B146">
            <v>220</v>
          </cell>
          <cell r="C146">
            <v>172</v>
          </cell>
          <cell r="D146">
            <v>162</v>
          </cell>
        </row>
        <row r="147">
          <cell r="B147">
            <v>195</v>
          </cell>
          <cell r="C147">
            <v>148</v>
          </cell>
          <cell r="D147">
            <v>118</v>
          </cell>
        </row>
        <row r="148">
          <cell r="B148">
            <v>643</v>
          </cell>
          <cell r="C148">
            <v>497</v>
          </cell>
          <cell r="D148">
            <v>425</v>
          </cell>
        </row>
        <row r="149">
          <cell r="B149">
            <v>55899</v>
          </cell>
          <cell r="C149">
            <v>43677</v>
          </cell>
          <cell r="D149">
            <v>38481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50"/>
  <sheetViews>
    <sheetView workbookViewId="0">
      <pane xSplit="4" ySplit="2" topLeftCell="K3" activePane="bottomRight" state="frozen"/>
      <selection pane="topRight" activeCell="E1" sqref="E1"/>
      <selection pane="bottomLeft" activeCell="A5" sqref="A5"/>
      <selection pane="bottomRight" activeCell="K148" sqref="K148"/>
    </sheetView>
  </sheetViews>
  <sheetFormatPr defaultRowHeight="15"/>
  <cols>
    <col min="1" max="1" width="5" style="3" customWidth="1"/>
    <col min="2" max="2" width="14" style="3" customWidth="1"/>
    <col min="3" max="3" width="24" style="3" customWidth="1"/>
    <col min="4" max="4" width="14" style="3" customWidth="1"/>
    <col min="5" max="8" width="12" style="3" customWidth="1"/>
    <col min="9" max="9" width="17.5703125" style="3" customWidth="1"/>
    <col min="10" max="12" width="12" style="3" customWidth="1"/>
    <col min="13" max="13" width="14.7109375" style="3" customWidth="1"/>
    <col min="14" max="14" width="12" style="3" customWidth="1"/>
    <col min="15" max="15" width="15.140625" style="3" customWidth="1"/>
    <col min="16" max="16" width="15.140625" style="4" customWidth="1"/>
    <col min="17" max="17" width="15.140625" style="5" customWidth="1"/>
    <col min="18" max="18" width="16.5703125" style="4" customWidth="1"/>
  </cols>
  <sheetData>
    <row r="1" spans="1:18" ht="93.75" customHeight="1">
      <c r="A1" s="9">
        <v>1</v>
      </c>
      <c r="B1" s="9" t="s">
        <v>1</v>
      </c>
      <c r="C1" s="9" t="s">
        <v>2</v>
      </c>
      <c r="D1" s="9" t="s">
        <v>3</v>
      </c>
      <c r="E1" s="1" t="s">
        <v>6</v>
      </c>
      <c r="F1" s="2" t="s">
        <v>7</v>
      </c>
      <c r="G1" s="2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11</v>
      </c>
      <c r="M1" s="1" t="s">
        <v>13</v>
      </c>
      <c r="N1" s="1" t="s">
        <v>11</v>
      </c>
      <c r="O1" s="1" t="s">
        <v>14</v>
      </c>
      <c r="P1" s="1" t="s">
        <v>383</v>
      </c>
      <c r="Q1" s="1" t="s">
        <v>384</v>
      </c>
      <c r="R1" s="26" t="s">
        <v>382</v>
      </c>
    </row>
    <row r="2" spans="1:18">
      <c r="A2" s="10"/>
      <c r="B2" s="10"/>
      <c r="C2" s="10"/>
      <c r="D2" s="11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27"/>
    </row>
    <row r="3" spans="1:18">
      <c r="A3" s="17">
        <v>1</v>
      </c>
      <c r="B3" s="18" t="s">
        <v>55</v>
      </c>
      <c r="C3" s="18" t="s">
        <v>56</v>
      </c>
      <c r="D3" s="18" t="s">
        <v>57</v>
      </c>
      <c r="E3" s="19">
        <v>12270</v>
      </c>
      <c r="F3" s="19">
        <v>6446</v>
      </c>
      <c r="G3" s="19">
        <v>5824</v>
      </c>
      <c r="H3" s="20">
        <f t="shared" ref="H3:H34" si="0">E3*100/$E$147</f>
        <v>0.58907008541756278</v>
      </c>
      <c r="I3" s="19">
        <v>2131</v>
      </c>
      <c r="J3" s="20">
        <f t="shared" ref="J3:J34" si="1">I3*100/E3</f>
        <v>17.36756316218419</v>
      </c>
      <c r="K3" s="19">
        <v>7504</v>
      </c>
      <c r="L3" s="21">
        <f t="shared" ref="L3:L34" si="2">K3*100/E3</f>
        <v>61.157294213528935</v>
      </c>
      <c r="M3" s="19">
        <v>2635</v>
      </c>
      <c r="N3" s="20">
        <f t="shared" ref="N3:N34" si="3">M3*100/E3</f>
        <v>21.475142624286878</v>
      </c>
      <c r="O3" s="22">
        <v>63.5</v>
      </c>
      <c r="P3" s="19">
        <f>SUM([1]TABLICA!B5:D5)</f>
        <v>781</v>
      </c>
      <c r="Q3" s="20">
        <f t="shared" ref="Q3:Q34" si="4">P3*100/E3</f>
        <v>6.3651181744091279</v>
      </c>
      <c r="R3" s="20">
        <f t="shared" ref="R3:R34" si="5">P3*100/K3</f>
        <v>10.407782515991471</v>
      </c>
    </row>
    <row r="4" spans="1:18">
      <c r="A4" s="17">
        <v>2</v>
      </c>
      <c r="B4" s="18" t="s">
        <v>55</v>
      </c>
      <c r="C4" s="18" t="s">
        <v>56</v>
      </c>
      <c r="D4" s="18" t="s">
        <v>60</v>
      </c>
      <c r="E4" s="19">
        <v>11799</v>
      </c>
      <c r="F4" s="19">
        <v>5936</v>
      </c>
      <c r="G4" s="19">
        <v>5863</v>
      </c>
      <c r="H4" s="20">
        <f t="shared" si="0"/>
        <v>0.56645785964481044</v>
      </c>
      <c r="I4" s="19">
        <v>2354</v>
      </c>
      <c r="J4" s="22">
        <f t="shared" si="1"/>
        <v>19.950843291804389</v>
      </c>
      <c r="K4" s="19">
        <v>7584</v>
      </c>
      <c r="L4" s="20">
        <f t="shared" si="2"/>
        <v>64.276633613018049</v>
      </c>
      <c r="M4" s="19">
        <v>1861</v>
      </c>
      <c r="N4" s="20">
        <f t="shared" si="3"/>
        <v>15.772523095177558</v>
      </c>
      <c r="O4" s="22">
        <v>55.6</v>
      </c>
      <c r="P4" s="19">
        <f>SUM([1]TABLICA!B6:D6)</f>
        <v>549</v>
      </c>
      <c r="Q4" s="20">
        <f t="shared" si="4"/>
        <v>4.6529366895499615</v>
      </c>
      <c r="R4" s="20">
        <f t="shared" si="5"/>
        <v>7.2389240506329111</v>
      </c>
    </row>
    <row r="5" spans="1:18">
      <c r="A5" s="17">
        <v>3</v>
      </c>
      <c r="B5" s="18" t="s">
        <v>55</v>
      </c>
      <c r="C5" s="18" t="s">
        <v>74</v>
      </c>
      <c r="D5" s="18" t="s">
        <v>60</v>
      </c>
      <c r="E5" s="19">
        <v>4311</v>
      </c>
      <c r="F5" s="19">
        <v>2134</v>
      </c>
      <c r="G5" s="19">
        <v>2177</v>
      </c>
      <c r="H5" s="20">
        <f t="shared" si="0"/>
        <v>0.20696667793277207</v>
      </c>
      <c r="I5" s="19">
        <v>789</v>
      </c>
      <c r="J5" s="22">
        <f t="shared" si="1"/>
        <v>18.302018093249828</v>
      </c>
      <c r="K5" s="19">
        <v>2659</v>
      </c>
      <c r="L5" s="20">
        <f t="shared" si="2"/>
        <v>61.679424727441429</v>
      </c>
      <c r="M5" s="19">
        <v>863</v>
      </c>
      <c r="N5" s="20">
        <f t="shared" si="3"/>
        <v>20.018557179308743</v>
      </c>
      <c r="O5" s="22">
        <v>62.1</v>
      </c>
      <c r="P5" s="19">
        <f>SUM([1]TABLICA!B10:D10)</f>
        <v>299</v>
      </c>
      <c r="Q5" s="20">
        <f t="shared" si="4"/>
        <v>6.9357457666434703</v>
      </c>
      <c r="R5" s="20">
        <f t="shared" si="5"/>
        <v>11.244828883038736</v>
      </c>
    </row>
    <row r="6" spans="1:18">
      <c r="A6" s="17">
        <v>4</v>
      </c>
      <c r="B6" s="18" t="s">
        <v>55</v>
      </c>
      <c r="C6" s="18" t="s">
        <v>126</v>
      </c>
      <c r="D6" s="18" t="s">
        <v>57</v>
      </c>
      <c r="E6" s="19">
        <v>10586</v>
      </c>
      <c r="F6" s="19">
        <v>5784</v>
      </c>
      <c r="G6" s="19">
        <v>4802</v>
      </c>
      <c r="H6" s="20">
        <f t="shared" si="0"/>
        <v>0.50822297670988759</v>
      </c>
      <c r="I6" s="19">
        <v>1525</v>
      </c>
      <c r="J6" s="22">
        <f t="shared" si="1"/>
        <v>14.405819006234649</v>
      </c>
      <c r="K6" s="19">
        <v>5871</v>
      </c>
      <c r="L6" s="20">
        <f t="shared" si="2"/>
        <v>55.460041564330247</v>
      </c>
      <c r="M6" s="19">
        <v>3190</v>
      </c>
      <c r="N6" s="20">
        <f t="shared" si="3"/>
        <v>30.134139429435102</v>
      </c>
      <c r="O6" s="22">
        <v>80.3</v>
      </c>
      <c r="P6" s="19">
        <f>SUM([1]TABLICA!B31:D31)</f>
        <v>1179</v>
      </c>
      <c r="Q6" s="20">
        <f t="shared" si="4"/>
        <v>11.137351218590592</v>
      </c>
      <c r="R6" s="20">
        <f t="shared" si="5"/>
        <v>20.081757792539602</v>
      </c>
    </row>
    <row r="7" spans="1:18">
      <c r="A7" s="17">
        <v>5</v>
      </c>
      <c r="B7" s="18" t="s">
        <v>55</v>
      </c>
      <c r="C7" s="18" t="s">
        <v>198</v>
      </c>
      <c r="D7" s="18" t="s">
        <v>60</v>
      </c>
      <c r="E7" s="19">
        <v>3177</v>
      </c>
      <c r="F7" s="19">
        <v>1574</v>
      </c>
      <c r="G7" s="19">
        <v>1603</v>
      </c>
      <c r="H7" s="20">
        <f t="shared" si="0"/>
        <v>0.15252450377926627</v>
      </c>
      <c r="I7" s="19">
        <v>548</v>
      </c>
      <c r="J7" s="22">
        <f t="shared" si="1"/>
        <v>17.248977022348129</v>
      </c>
      <c r="K7" s="19">
        <v>1995</v>
      </c>
      <c r="L7" s="20">
        <f t="shared" si="2"/>
        <v>62.795089707271011</v>
      </c>
      <c r="M7" s="19">
        <v>634</v>
      </c>
      <c r="N7" s="20">
        <f t="shared" si="3"/>
        <v>19.955933270380861</v>
      </c>
      <c r="O7" s="22">
        <v>59.2</v>
      </c>
      <c r="P7" s="19">
        <f>SUM([1]TABLICA!B64:D64)</f>
        <v>254</v>
      </c>
      <c r="Q7" s="20">
        <f t="shared" si="4"/>
        <v>7.9949638023292415</v>
      </c>
      <c r="R7" s="20">
        <f t="shared" si="5"/>
        <v>12.731829573934837</v>
      </c>
    </row>
    <row r="8" spans="1:18">
      <c r="A8" s="17">
        <v>6</v>
      </c>
      <c r="B8" s="18" t="s">
        <v>55</v>
      </c>
      <c r="C8" s="18" t="s">
        <v>258</v>
      </c>
      <c r="D8" s="18" t="s">
        <v>57</v>
      </c>
      <c r="E8" s="19">
        <v>1914</v>
      </c>
      <c r="F8" s="19">
        <v>980</v>
      </c>
      <c r="G8" s="19">
        <v>934</v>
      </c>
      <c r="H8" s="20">
        <f t="shared" si="0"/>
        <v>9.1889172248509801E-2</v>
      </c>
      <c r="I8" s="19">
        <v>303</v>
      </c>
      <c r="J8" s="22">
        <f t="shared" si="1"/>
        <v>15.830721003134796</v>
      </c>
      <c r="K8" s="19">
        <v>1210</v>
      </c>
      <c r="L8" s="20">
        <f t="shared" si="2"/>
        <v>63.218390804597703</v>
      </c>
      <c r="M8" s="19">
        <v>401</v>
      </c>
      <c r="N8" s="20">
        <f t="shared" si="3"/>
        <v>20.950888192267502</v>
      </c>
      <c r="O8" s="22">
        <v>58.2</v>
      </c>
      <c r="P8" s="19">
        <f>SUM([1]TABLICA!B91:D91)</f>
        <v>136</v>
      </c>
      <c r="Q8" s="20">
        <f t="shared" si="4"/>
        <v>7.105538140020899</v>
      </c>
      <c r="R8" s="20">
        <f t="shared" si="5"/>
        <v>11.239669421487603</v>
      </c>
    </row>
    <row r="9" spans="1:18">
      <c r="A9" s="17">
        <v>7</v>
      </c>
      <c r="B9" s="18" t="s">
        <v>55</v>
      </c>
      <c r="C9" s="18" t="s">
        <v>285</v>
      </c>
      <c r="D9" s="18" t="s">
        <v>60</v>
      </c>
      <c r="E9" s="19">
        <v>3135</v>
      </c>
      <c r="F9" s="19">
        <v>1544</v>
      </c>
      <c r="G9" s="19">
        <v>1591</v>
      </c>
      <c r="H9" s="20">
        <f t="shared" si="0"/>
        <v>0.15050812695876606</v>
      </c>
      <c r="I9" s="19">
        <v>512</v>
      </c>
      <c r="J9" s="22">
        <f t="shared" si="1"/>
        <v>16.331738437001594</v>
      </c>
      <c r="K9" s="19">
        <v>1992</v>
      </c>
      <c r="L9" s="20">
        <f t="shared" si="2"/>
        <v>63.540669856459331</v>
      </c>
      <c r="M9" s="19">
        <v>631</v>
      </c>
      <c r="N9" s="20">
        <f t="shared" si="3"/>
        <v>20.127591706539075</v>
      </c>
      <c r="O9" s="22">
        <v>57.4</v>
      </c>
      <c r="P9" s="19">
        <f>SUM([1]TABLICA!B104:D104)</f>
        <v>183</v>
      </c>
      <c r="Q9" s="20">
        <f t="shared" si="4"/>
        <v>5.8373205741626792</v>
      </c>
      <c r="R9" s="20">
        <f t="shared" si="5"/>
        <v>9.1867469879518069</v>
      </c>
    </row>
    <row r="10" spans="1:18">
      <c r="A10" s="17">
        <v>8</v>
      </c>
      <c r="B10" s="18" t="s">
        <v>55</v>
      </c>
      <c r="C10" s="18" t="s">
        <v>345</v>
      </c>
      <c r="D10" s="18" t="s">
        <v>60</v>
      </c>
      <c r="E10" s="19">
        <v>4604</v>
      </c>
      <c r="F10" s="19">
        <v>2314</v>
      </c>
      <c r="G10" s="19">
        <v>2290</v>
      </c>
      <c r="H10" s="20">
        <f t="shared" si="0"/>
        <v>0.22103330670435692</v>
      </c>
      <c r="I10" s="19">
        <v>854</v>
      </c>
      <c r="J10" s="22">
        <f t="shared" si="1"/>
        <v>18.549087749782796</v>
      </c>
      <c r="K10" s="19">
        <v>2972</v>
      </c>
      <c r="L10" s="20">
        <f t="shared" si="2"/>
        <v>64.552562988705475</v>
      </c>
      <c r="M10" s="19">
        <v>778</v>
      </c>
      <c r="N10" s="20">
        <f t="shared" si="3"/>
        <v>16.898349261511729</v>
      </c>
      <c r="O10" s="22">
        <v>54.9</v>
      </c>
      <c r="P10" s="19">
        <f>SUM([1]TABLICA!B134:D134)</f>
        <v>431</v>
      </c>
      <c r="Q10" s="20">
        <f t="shared" si="4"/>
        <v>9.3614248479582969</v>
      </c>
      <c r="R10" s="20">
        <f t="shared" si="5"/>
        <v>14.502018842530283</v>
      </c>
    </row>
    <row r="11" spans="1:18">
      <c r="A11" s="17">
        <v>9</v>
      </c>
      <c r="B11" s="18" t="s">
        <v>55</v>
      </c>
      <c r="C11" s="18" t="s">
        <v>364</v>
      </c>
      <c r="D11" s="18" t="s">
        <v>60</v>
      </c>
      <c r="E11" s="19">
        <v>3541</v>
      </c>
      <c r="F11" s="19">
        <v>1767</v>
      </c>
      <c r="G11" s="19">
        <v>1774</v>
      </c>
      <c r="H11" s="20">
        <f t="shared" si="0"/>
        <v>0.1699997695569348</v>
      </c>
      <c r="I11" s="19">
        <v>612</v>
      </c>
      <c r="J11" s="22">
        <f t="shared" si="1"/>
        <v>17.283253318271676</v>
      </c>
      <c r="K11" s="19">
        <v>2237</v>
      </c>
      <c r="L11" s="20">
        <f t="shared" si="2"/>
        <v>63.174244563682578</v>
      </c>
      <c r="M11" s="19">
        <v>692</v>
      </c>
      <c r="N11" s="20">
        <f t="shared" si="3"/>
        <v>19.54250211804575</v>
      </c>
      <c r="O11" s="22">
        <v>58.3</v>
      </c>
      <c r="P11" s="19">
        <f>SUM([1]TABLICA!B143:D143)</f>
        <v>258</v>
      </c>
      <c r="Q11" s="20">
        <f t="shared" si="4"/>
        <v>7.2860773792713927</v>
      </c>
      <c r="R11" s="20">
        <f t="shared" si="5"/>
        <v>11.533303531515422</v>
      </c>
    </row>
    <row r="12" spans="1:18">
      <c r="A12" s="17">
        <v>10</v>
      </c>
      <c r="B12" s="18" t="s">
        <v>68</v>
      </c>
      <c r="C12" s="18" t="s">
        <v>69</v>
      </c>
      <c r="D12" s="18" t="s">
        <v>60</v>
      </c>
      <c r="E12" s="19">
        <v>4748</v>
      </c>
      <c r="F12" s="19">
        <v>2338</v>
      </c>
      <c r="G12" s="19">
        <v>2410</v>
      </c>
      <c r="H12" s="20">
        <f t="shared" si="0"/>
        <v>0.22794659866035766</v>
      </c>
      <c r="I12" s="19">
        <v>1041</v>
      </c>
      <c r="J12" s="22">
        <f t="shared" si="1"/>
        <v>21.925021061499578</v>
      </c>
      <c r="K12" s="19">
        <v>2971</v>
      </c>
      <c r="L12" s="20">
        <f t="shared" si="2"/>
        <v>62.573715248525694</v>
      </c>
      <c r="M12" s="19">
        <v>736</v>
      </c>
      <c r="N12" s="20">
        <f t="shared" si="3"/>
        <v>15.501263689974726</v>
      </c>
      <c r="O12" s="22">
        <v>59.8</v>
      </c>
      <c r="P12" s="19">
        <f>SUM([1]TABLICA!B8:D8)</f>
        <v>263</v>
      </c>
      <c r="Q12" s="20">
        <f t="shared" si="4"/>
        <v>5.5391743892165124</v>
      </c>
      <c r="R12" s="20">
        <f t="shared" si="5"/>
        <v>8.8522383036014816</v>
      </c>
    </row>
    <row r="13" spans="1:18">
      <c r="A13" s="17">
        <v>11</v>
      </c>
      <c r="B13" s="18" t="s">
        <v>68</v>
      </c>
      <c r="C13" s="18" t="s">
        <v>82</v>
      </c>
      <c r="D13" s="18" t="s">
        <v>60</v>
      </c>
      <c r="E13" s="19">
        <v>6370</v>
      </c>
      <c r="F13" s="19">
        <v>3097</v>
      </c>
      <c r="G13" s="19">
        <v>3273</v>
      </c>
      <c r="H13" s="20">
        <f t="shared" si="0"/>
        <v>0.30581715110919927</v>
      </c>
      <c r="I13" s="19">
        <v>1298</v>
      </c>
      <c r="J13" s="22">
        <f t="shared" si="1"/>
        <v>20.376766091051806</v>
      </c>
      <c r="K13" s="19">
        <v>3949</v>
      </c>
      <c r="L13" s="20">
        <f t="shared" si="2"/>
        <v>61.99372056514914</v>
      </c>
      <c r="M13" s="19">
        <v>1123</v>
      </c>
      <c r="N13" s="20">
        <f t="shared" si="3"/>
        <v>17.629513343799058</v>
      </c>
      <c r="O13" s="22">
        <v>61.3</v>
      </c>
      <c r="P13" s="19">
        <f>SUM([1]TABLICA!B13:D13)</f>
        <v>390</v>
      </c>
      <c r="Q13" s="20">
        <f t="shared" si="4"/>
        <v>6.1224489795918364</v>
      </c>
      <c r="R13" s="20">
        <f t="shared" si="5"/>
        <v>9.8759179539123831</v>
      </c>
    </row>
    <row r="14" spans="1:18">
      <c r="A14" s="17">
        <v>12</v>
      </c>
      <c r="B14" s="18" t="s">
        <v>68</v>
      </c>
      <c r="C14" s="18" t="s">
        <v>87</v>
      </c>
      <c r="D14" s="18" t="s">
        <v>57</v>
      </c>
      <c r="E14" s="19">
        <v>28717</v>
      </c>
      <c r="F14" s="19">
        <v>15010</v>
      </c>
      <c r="G14" s="19">
        <v>13707</v>
      </c>
      <c r="H14" s="20">
        <f t="shared" si="0"/>
        <v>1.3786736465310638</v>
      </c>
      <c r="I14" s="19">
        <v>5528</v>
      </c>
      <c r="J14" s="22">
        <f t="shared" si="1"/>
        <v>19.24992164919734</v>
      </c>
      <c r="K14" s="19">
        <v>17617</v>
      </c>
      <c r="L14" s="20">
        <f t="shared" si="2"/>
        <v>61.346937354180447</v>
      </c>
      <c r="M14" s="19">
        <v>5572</v>
      </c>
      <c r="N14" s="20">
        <f t="shared" si="3"/>
        <v>19.403140996622209</v>
      </c>
      <c r="O14" s="22">
        <v>63</v>
      </c>
      <c r="P14" s="19">
        <f>SUM([1]TABLICA!B15:D15)</f>
        <v>1728</v>
      </c>
      <c r="Q14" s="20">
        <f t="shared" si="4"/>
        <v>6.0173416443221788</v>
      </c>
      <c r="R14" s="20">
        <f t="shared" si="5"/>
        <v>9.8087074984390075</v>
      </c>
    </row>
    <row r="15" spans="1:18">
      <c r="A15" s="17">
        <v>13</v>
      </c>
      <c r="B15" s="18" t="s">
        <v>68</v>
      </c>
      <c r="C15" s="18" t="s">
        <v>87</v>
      </c>
      <c r="D15" s="18" t="s">
        <v>60</v>
      </c>
      <c r="E15" s="19">
        <v>8214</v>
      </c>
      <c r="F15" s="19">
        <v>4036</v>
      </c>
      <c r="G15" s="19">
        <v>4178</v>
      </c>
      <c r="H15" s="20">
        <f t="shared" si="0"/>
        <v>0.39434569532354208</v>
      </c>
      <c r="I15" s="19">
        <v>1876</v>
      </c>
      <c r="J15" s="22">
        <f t="shared" si="1"/>
        <v>22.839055271487705</v>
      </c>
      <c r="K15" s="19">
        <v>5332</v>
      </c>
      <c r="L15" s="20">
        <f t="shared" si="2"/>
        <v>64.91356221085951</v>
      </c>
      <c r="M15" s="19">
        <v>1006</v>
      </c>
      <c r="N15" s="20">
        <f t="shared" si="3"/>
        <v>12.247382517652788</v>
      </c>
      <c r="O15" s="22">
        <v>54.1</v>
      </c>
      <c r="P15" s="19">
        <f>SUM([1]TABLICA!B16:D16)</f>
        <v>309</v>
      </c>
      <c r="Q15" s="20">
        <f t="shared" si="4"/>
        <v>3.7618699780861942</v>
      </c>
      <c r="R15" s="20">
        <f t="shared" si="5"/>
        <v>5.795198799699925</v>
      </c>
    </row>
    <row r="16" spans="1:18">
      <c r="A16" s="17">
        <v>14</v>
      </c>
      <c r="B16" s="18" t="s">
        <v>68</v>
      </c>
      <c r="C16" s="18" t="s">
        <v>94</v>
      </c>
      <c r="D16" s="18" t="s">
        <v>60</v>
      </c>
      <c r="E16" s="19">
        <v>3799</v>
      </c>
      <c r="F16" s="19">
        <v>1846</v>
      </c>
      <c r="G16" s="19">
        <v>1953</v>
      </c>
      <c r="H16" s="20">
        <f t="shared" si="0"/>
        <v>0.18238608431143613</v>
      </c>
      <c r="I16" s="19">
        <v>854</v>
      </c>
      <c r="J16" s="22">
        <f t="shared" si="1"/>
        <v>22.479599894709136</v>
      </c>
      <c r="K16" s="19">
        <v>2342</v>
      </c>
      <c r="L16" s="20">
        <f t="shared" si="2"/>
        <v>61.647802053171887</v>
      </c>
      <c r="M16" s="19">
        <v>603</v>
      </c>
      <c r="N16" s="20">
        <f t="shared" si="3"/>
        <v>15.872598052118979</v>
      </c>
      <c r="O16" s="22">
        <v>62.2</v>
      </c>
      <c r="P16" s="19">
        <f>SUM([1]TABLICA!B18:D18)</f>
        <v>203</v>
      </c>
      <c r="Q16" s="20">
        <f t="shared" si="4"/>
        <v>5.343511450381679</v>
      </c>
      <c r="R16" s="20">
        <f t="shared" si="5"/>
        <v>8.6678052946199831</v>
      </c>
    </row>
    <row r="17" spans="1:18">
      <c r="A17" s="17">
        <v>15</v>
      </c>
      <c r="B17" s="18" t="s">
        <v>68</v>
      </c>
      <c r="C17" s="18" t="s">
        <v>164</v>
      </c>
      <c r="D17" s="18" t="s">
        <v>65</v>
      </c>
      <c r="E17" s="19">
        <v>3955</v>
      </c>
      <c r="F17" s="19">
        <v>1981</v>
      </c>
      <c r="G17" s="19">
        <v>1974</v>
      </c>
      <c r="H17" s="20">
        <f t="shared" si="0"/>
        <v>0.18987548393043693</v>
      </c>
      <c r="I17" s="19">
        <v>809</v>
      </c>
      <c r="J17" s="22">
        <f t="shared" si="1"/>
        <v>20.455120101137801</v>
      </c>
      <c r="K17" s="19">
        <v>2488</v>
      </c>
      <c r="L17" s="20">
        <f t="shared" si="2"/>
        <v>62.907711757269283</v>
      </c>
      <c r="M17" s="19">
        <v>658</v>
      </c>
      <c r="N17" s="20">
        <f t="shared" si="3"/>
        <v>16.63716814159292</v>
      </c>
      <c r="O17" s="22">
        <v>59</v>
      </c>
      <c r="P17" s="19">
        <f>SUM([1]TABLICA!B48:D48)</f>
        <v>253</v>
      </c>
      <c r="Q17" s="20">
        <f t="shared" si="4"/>
        <v>6.3969658659924145</v>
      </c>
      <c r="R17" s="20">
        <f t="shared" si="5"/>
        <v>10.168810289389068</v>
      </c>
    </row>
    <row r="18" spans="1:18">
      <c r="A18" s="17">
        <v>16</v>
      </c>
      <c r="B18" s="18" t="s">
        <v>68</v>
      </c>
      <c r="C18" s="18" t="s">
        <v>176</v>
      </c>
      <c r="D18" s="18" t="s">
        <v>65</v>
      </c>
      <c r="E18" s="19">
        <v>9005</v>
      </c>
      <c r="F18" s="19">
        <v>4580</v>
      </c>
      <c r="G18" s="19">
        <v>4425</v>
      </c>
      <c r="H18" s="20">
        <f t="shared" si="0"/>
        <v>0.43232079210962943</v>
      </c>
      <c r="I18" s="19">
        <v>1754</v>
      </c>
      <c r="J18" s="22">
        <f t="shared" si="1"/>
        <v>19.478067740144365</v>
      </c>
      <c r="K18" s="19">
        <v>5593</v>
      </c>
      <c r="L18" s="20">
        <f t="shared" si="2"/>
        <v>62.109938922820653</v>
      </c>
      <c r="M18" s="19">
        <v>1658</v>
      </c>
      <c r="N18" s="20">
        <f t="shared" si="3"/>
        <v>18.411993337034982</v>
      </c>
      <c r="O18" s="22">
        <v>61</v>
      </c>
      <c r="P18" s="19">
        <f>SUM([1]TABLICA!B54:D54)</f>
        <v>562</v>
      </c>
      <c r="Q18" s="20">
        <f t="shared" si="4"/>
        <v>6.2409772348695167</v>
      </c>
      <c r="R18" s="20">
        <f t="shared" si="5"/>
        <v>10.048274629000536</v>
      </c>
    </row>
    <row r="19" spans="1:18">
      <c r="A19" s="17">
        <v>17</v>
      </c>
      <c r="B19" s="18" t="s">
        <v>68</v>
      </c>
      <c r="C19" s="18" t="s">
        <v>268</v>
      </c>
      <c r="D19" s="18" t="s">
        <v>60</v>
      </c>
      <c r="E19" s="19">
        <v>4023</v>
      </c>
      <c r="F19" s="19">
        <v>2009</v>
      </c>
      <c r="G19" s="19">
        <v>2014</v>
      </c>
      <c r="H19" s="20">
        <f t="shared" si="0"/>
        <v>0.19314009402077059</v>
      </c>
      <c r="I19" s="19">
        <v>821</v>
      </c>
      <c r="J19" s="22">
        <f t="shared" si="1"/>
        <v>20.407655978125778</v>
      </c>
      <c r="K19" s="19">
        <v>2499</v>
      </c>
      <c r="L19" s="20">
        <f t="shared" si="2"/>
        <v>62.117822520507083</v>
      </c>
      <c r="M19" s="19">
        <v>703</v>
      </c>
      <c r="N19" s="20">
        <f t="shared" si="3"/>
        <v>17.474521501367139</v>
      </c>
      <c r="O19" s="22">
        <v>61</v>
      </c>
      <c r="P19" s="19">
        <f>SUM([1]TABLICA!B96:D96)</f>
        <v>268</v>
      </c>
      <c r="Q19" s="20">
        <f t="shared" si="4"/>
        <v>6.6616952522992792</v>
      </c>
      <c r="R19" s="20">
        <f t="shared" si="5"/>
        <v>10.724289715886355</v>
      </c>
    </row>
    <row r="20" spans="1:18">
      <c r="A20" s="17">
        <v>18</v>
      </c>
      <c r="B20" s="18" t="s">
        <v>68</v>
      </c>
      <c r="C20" s="18" t="s">
        <v>332</v>
      </c>
      <c r="D20" s="18" t="s">
        <v>60</v>
      </c>
      <c r="E20" s="19">
        <v>5199</v>
      </c>
      <c r="F20" s="19">
        <v>2545</v>
      </c>
      <c r="G20" s="19">
        <v>2654</v>
      </c>
      <c r="H20" s="20">
        <f t="shared" si="0"/>
        <v>0.24959864499477663</v>
      </c>
      <c r="I20" s="19">
        <v>1063</v>
      </c>
      <c r="J20" s="22">
        <f t="shared" si="1"/>
        <v>20.44623966147336</v>
      </c>
      <c r="K20" s="19">
        <v>3256</v>
      </c>
      <c r="L20" s="20">
        <f t="shared" si="2"/>
        <v>62.627428351606078</v>
      </c>
      <c r="M20" s="19">
        <v>880</v>
      </c>
      <c r="N20" s="20">
        <f t="shared" si="3"/>
        <v>16.926331986920562</v>
      </c>
      <c r="O20" s="22">
        <v>59.7</v>
      </c>
      <c r="P20" s="19">
        <f>SUM([1]TABLICA!B128:D128)</f>
        <v>213</v>
      </c>
      <c r="Q20" s="20">
        <f t="shared" si="4"/>
        <v>4.0969417195614541</v>
      </c>
      <c r="R20" s="20">
        <f t="shared" si="5"/>
        <v>6.5417690417690419</v>
      </c>
    </row>
    <row r="21" spans="1:18">
      <c r="A21" s="17">
        <v>19</v>
      </c>
      <c r="B21" s="18" t="s">
        <v>68</v>
      </c>
      <c r="C21" s="18" t="s">
        <v>366</v>
      </c>
      <c r="D21" s="18" t="s">
        <v>60</v>
      </c>
      <c r="E21" s="19">
        <v>4849</v>
      </c>
      <c r="F21" s="19">
        <v>2389</v>
      </c>
      <c r="G21" s="19">
        <v>2460</v>
      </c>
      <c r="H21" s="20">
        <f t="shared" si="0"/>
        <v>0.23279550482394148</v>
      </c>
      <c r="I21" s="19">
        <v>1000</v>
      </c>
      <c r="J21" s="22">
        <f t="shared" si="1"/>
        <v>20.622808826562178</v>
      </c>
      <c r="K21" s="19">
        <v>3034</v>
      </c>
      <c r="L21" s="20">
        <f t="shared" si="2"/>
        <v>62.569601979789645</v>
      </c>
      <c r="M21" s="19">
        <v>815</v>
      </c>
      <c r="N21" s="20">
        <f t="shared" si="3"/>
        <v>16.807589193648173</v>
      </c>
      <c r="O21" s="22">
        <v>59.8</v>
      </c>
      <c r="P21" s="19">
        <f>SUM([1]TABLICA!B144:D144)</f>
        <v>256</v>
      </c>
      <c r="Q21" s="20">
        <f t="shared" si="4"/>
        <v>5.2794390595999179</v>
      </c>
      <c r="R21" s="20">
        <f t="shared" si="5"/>
        <v>8.4377059986816079</v>
      </c>
    </row>
    <row r="22" spans="1:18">
      <c r="A22" s="17">
        <v>20</v>
      </c>
      <c r="B22" s="18" t="s">
        <v>76</v>
      </c>
      <c r="C22" s="18" t="s">
        <v>77</v>
      </c>
      <c r="D22" s="18" t="s">
        <v>60</v>
      </c>
      <c r="E22" s="19">
        <v>21268</v>
      </c>
      <c r="F22" s="19">
        <v>10719</v>
      </c>
      <c r="G22" s="19">
        <v>10549</v>
      </c>
      <c r="H22" s="20">
        <f t="shared" si="0"/>
        <v>1.0210548147237757</v>
      </c>
      <c r="I22" s="19">
        <v>4733</v>
      </c>
      <c r="J22" s="22">
        <f t="shared" si="1"/>
        <v>22.25409065262366</v>
      </c>
      <c r="K22" s="19">
        <v>13720</v>
      </c>
      <c r="L22" s="20">
        <f t="shared" si="2"/>
        <v>64.510062065074294</v>
      </c>
      <c r="M22" s="19">
        <v>2815</v>
      </c>
      <c r="N22" s="20">
        <f t="shared" si="3"/>
        <v>13.23584728230205</v>
      </c>
      <c r="O22" s="22">
        <v>55</v>
      </c>
      <c r="P22" s="19">
        <f>SUM([1]TABLICA!B11:D11)</f>
        <v>769</v>
      </c>
      <c r="Q22" s="20">
        <f t="shared" si="4"/>
        <v>3.6157607673500096</v>
      </c>
      <c r="R22" s="20">
        <f t="shared" si="5"/>
        <v>5.6049562682215743</v>
      </c>
    </row>
    <row r="23" spans="1:18">
      <c r="A23" s="17">
        <v>21</v>
      </c>
      <c r="B23" s="18" t="s">
        <v>76</v>
      </c>
      <c r="C23" s="18" t="s">
        <v>136</v>
      </c>
      <c r="D23" s="18" t="s">
        <v>60</v>
      </c>
      <c r="E23" s="19">
        <v>8285</v>
      </c>
      <c r="F23" s="19">
        <v>4126</v>
      </c>
      <c r="G23" s="19">
        <v>4159</v>
      </c>
      <c r="H23" s="20">
        <f t="shared" si="0"/>
        <v>0.39775433232962576</v>
      </c>
      <c r="I23" s="19">
        <v>1708</v>
      </c>
      <c r="J23" s="22">
        <f t="shared" si="1"/>
        <v>20.615570307785156</v>
      </c>
      <c r="K23" s="19">
        <v>5289</v>
      </c>
      <c r="L23" s="20">
        <f t="shared" si="2"/>
        <v>63.838261919130957</v>
      </c>
      <c r="M23" s="19">
        <v>1288</v>
      </c>
      <c r="N23" s="20">
        <f t="shared" si="3"/>
        <v>15.546167773083887</v>
      </c>
      <c r="O23" s="22">
        <v>56.6</v>
      </c>
      <c r="P23" s="19">
        <f>SUM([1]TABLICA!B35:D35)</f>
        <v>388</v>
      </c>
      <c r="Q23" s="20">
        <f t="shared" si="4"/>
        <v>4.6831623415811707</v>
      </c>
      <c r="R23" s="20">
        <f t="shared" si="5"/>
        <v>7.3359803365475518</v>
      </c>
    </row>
    <row r="24" spans="1:18">
      <c r="A24" s="17">
        <v>22</v>
      </c>
      <c r="B24" s="18" t="s">
        <v>76</v>
      </c>
      <c r="C24" s="18" t="s">
        <v>141</v>
      </c>
      <c r="D24" s="18" t="s">
        <v>60</v>
      </c>
      <c r="E24" s="19">
        <v>11515</v>
      </c>
      <c r="F24" s="19">
        <v>5820</v>
      </c>
      <c r="G24" s="19">
        <v>5695</v>
      </c>
      <c r="H24" s="20">
        <f t="shared" si="0"/>
        <v>0.5528233116204756</v>
      </c>
      <c r="I24" s="19">
        <v>2445</v>
      </c>
      <c r="J24" s="22">
        <f t="shared" si="1"/>
        <v>21.233174120712114</v>
      </c>
      <c r="K24" s="19">
        <v>7193</v>
      </c>
      <c r="L24" s="20">
        <f t="shared" si="2"/>
        <v>62.466348241424228</v>
      </c>
      <c r="M24" s="19">
        <v>1877</v>
      </c>
      <c r="N24" s="20">
        <f t="shared" si="3"/>
        <v>16.300477637863658</v>
      </c>
      <c r="O24" s="22">
        <v>60.1</v>
      </c>
      <c r="P24" s="19">
        <f>SUM([1]TABLICA!B37:D37)</f>
        <v>554</v>
      </c>
      <c r="Q24" s="20">
        <f t="shared" si="4"/>
        <v>4.8111159357359963</v>
      </c>
      <c r="R24" s="20">
        <f t="shared" si="5"/>
        <v>7.7019324343111357</v>
      </c>
    </row>
    <row r="25" spans="1:18">
      <c r="A25" s="17">
        <v>23</v>
      </c>
      <c r="B25" s="18" t="s">
        <v>76</v>
      </c>
      <c r="C25" s="18" t="s">
        <v>200</v>
      </c>
      <c r="D25" s="18" t="s">
        <v>65</v>
      </c>
      <c r="E25" s="19">
        <v>24222</v>
      </c>
      <c r="F25" s="19">
        <v>12202</v>
      </c>
      <c r="G25" s="19">
        <v>12020</v>
      </c>
      <c r="H25" s="20">
        <f t="shared" si="0"/>
        <v>1.1628733177656241</v>
      </c>
      <c r="I25" s="19">
        <v>4636</v>
      </c>
      <c r="J25" s="22">
        <f t="shared" si="1"/>
        <v>19.139625134175542</v>
      </c>
      <c r="K25" s="19">
        <v>15218</v>
      </c>
      <c r="L25" s="20">
        <f t="shared" si="2"/>
        <v>62.827181900751384</v>
      </c>
      <c r="M25" s="19">
        <v>4368</v>
      </c>
      <c r="N25" s="20">
        <f t="shared" si="3"/>
        <v>18.033192965073074</v>
      </c>
      <c r="O25" s="22">
        <v>59.2</v>
      </c>
      <c r="P25" s="19">
        <f>SUM([1]TABLICA!B65:D65)</f>
        <v>1316</v>
      </c>
      <c r="Q25" s="20">
        <f t="shared" si="4"/>
        <v>5.4330773676822721</v>
      </c>
      <c r="R25" s="20">
        <f t="shared" si="5"/>
        <v>8.6476540938362465</v>
      </c>
    </row>
    <row r="26" spans="1:18">
      <c r="A26" s="17">
        <v>24</v>
      </c>
      <c r="B26" s="18" t="s">
        <v>76</v>
      </c>
      <c r="C26" s="18" t="s">
        <v>260</v>
      </c>
      <c r="D26" s="18" t="s">
        <v>60</v>
      </c>
      <c r="E26" s="19">
        <v>10030</v>
      </c>
      <c r="F26" s="19">
        <v>5126</v>
      </c>
      <c r="G26" s="19">
        <v>4904</v>
      </c>
      <c r="H26" s="20">
        <f t="shared" si="0"/>
        <v>0.48152998832421801</v>
      </c>
      <c r="I26" s="19">
        <v>1962</v>
      </c>
      <c r="J26" s="22">
        <f t="shared" si="1"/>
        <v>19.561316051844468</v>
      </c>
      <c r="K26" s="19">
        <v>6481</v>
      </c>
      <c r="L26" s="20">
        <f t="shared" si="2"/>
        <v>64.616151545363905</v>
      </c>
      <c r="M26" s="19">
        <v>1587</v>
      </c>
      <c r="N26" s="20">
        <f t="shared" si="3"/>
        <v>15.822532402791625</v>
      </c>
      <c r="O26" s="22">
        <v>54.8</v>
      </c>
      <c r="P26" s="19">
        <f>SUM([1]TABLICA!B92:D92)</f>
        <v>408</v>
      </c>
      <c r="Q26" s="20">
        <f t="shared" si="4"/>
        <v>4.0677966101694913</v>
      </c>
      <c r="R26" s="20">
        <f t="shared" si="5"/>
        <v>6.2953247955562412</v>
      </c>
    </row>
    <row r="27" spans="1:18">
      <c r="A27" s="17">
        <v>25</v>
      </c>
      <c r="B27" s="18" t="s">
        <v>76</v>
      </c>
      <c r="C27" s="18" t="s">
        <v>270</v>
      </c>
      <c r="D27" s="18" t="s">
        <v>60</v>
      </c>
      <c r="E27" s="19">
        <v>13762</v>
      </c>
      <c r="F27" s="19">
        <v>6986</v>
      </c>
      <c r="G27" s="19">
        <v>6776</v>
      </c>
      <c r="H27" s="20">
        <f t="shared" si="0"/>
        <v>0.66069947151723718</v>
      </c>
      <c r="I27" s="19">
        <v>3039</v>
      </c>
      <c r="J27" s="22">
        <f t="shared" si="1"/>
        <v>22.082546141549194</v>
      </c>
      <c r="K27" s="19">
        <v>8789</v>
      </c>
      <c r="L27" s="20">
        <f t="shared" si="2"/>
        <v>63.864263915128618</v>
      </c>
      <c r="M27" s="19">
        <v>1934</v>
      </c>
      <c r="N27" s="20">
        <f t="shared" si="3"/>
        <v>14.053189943322192</v>
      </c>
      <c r="O27" s="22">
        <v>56.6</v>
      </c>
      <c r="P27" s="19">
        <f>SUM([1]TABLICA!B97:D97)</f>
        <v>501</v>
      </c>
      <c r="Q27" s="20">
        <f t="shared" si="4"/>
        <v>3.6404592355762242</v>
      </c>
      <c r="R27" s="20">
        <f t="shared" si="5"/>
        <v>5.7003072021845487</v>
      </c>
    </row>
    <row r="28" spans="1:18">
      <c r="A28" s="17">
        <v>26</v>
      </c>
      <c r="B28" s="18" t="s">
        <v>76</v>
      </c>
      <c r="C28" s="18" t="s">
        <v>309</v>
      </c>
      <c r="D28" s="18" t="s">
        <v>60</v>
      </c>
      <c r="E28" s="19">
        <v>10054</v>
      </c>
      <c r="F28" s="19">
        <v>4945</v>
      </c>
      <c r="G28" s="19">
        <v>5109</v>
      </c>
      <c r="H28" s="20">
        <f t="shared" si="0"/>
        <v>0.48268220365021813</v>
      </c>
      <c r="I28" s="19">
        <v>1992</v>
      </c>
      <c r="J28" s="22">
        <f t="shared" si="1"/>
        <v>19.813009747364234</v>
      </c>
      <c r="K28" s="19">
        <v>6464</v>
      </c>
      <c r="L28" s="20">
        <f t="shared" si="2"/>
        <v>64.292818778595588</v>
      </c>
      <c r="M28" s="19">
        <v>1598</v>
      </c>
      <c r="N28" s="20">
        <f t="shared" si="3"/>
        <v>15.894171474040183</v>
      </c>
      <c r="O28" s="22">
        <v>55.5</v>
      </c>
      <c r="P28" s="19">
        <f>SUM([1]TABLICA!B117:D117)</f>
        <v>1018</v>
      </c>
      <c r="Q28" s="20">
        <f t="shared" si="4"/>
        <v>10.1253232544261</v>
      </c>
      <c r="R28" s="20">
        <f t="shared" si="5"/>
        <v>15.748762376237623</v>
      </c>
    </row>
    <row r="29" spans="1:18">
      <c r="A29" s="17">
        <v>27</v>
      </c>
      <c r="B29" s="18" t="s">
        <v>76</v>
      </c>
      <c r="C29" s="18" t="s">
        <v>315</v>
      </c>
      <c r="D29" s="18" t="s">
        <v>65</v>
      </c>
      <c r="E29" s="19">
        <v>16845</v>
      </c>
      <c r="F29" s="19">
        <v>8653</v>
      </c>
      <c r="G29" s="19">
        <v>8192</v>
      </c>
      <c r="H29" s="20">
        <f t="shared" si="0"/>
        <v>0.80871113193633626</v>
      </c>
      <c r="I29" s="19">
        <v>3161</v>
      </c>
      <c r="J29" s="22">
        <f t="shared" si="1"/>
        <v>18.765212229148116</v>
      </c>
      <c r="K29" s="19">
        <v>10391</v>
      </c>
      <c r="L29" s="20">
        <f t="shared" si="2"/>
        <v>61.685960225586228</v>
      </c>
      <c r="M29" s="19">
        <v>3293</v>
      </c>
      <c r="N29" s="20">
        <f t="shared" si="3"/>
        <v>19.548827545265656</v>
      </c>
      <c r="O29" s="22">
        <v>62.1</v>
      </c>
      <c r="P29" s="19">
        <f>SUM([1]TABLICA!B120:D120)</f>
        <v>444</v>
      </c>
      <c r="Q29" s="20">
        <f t="shared" si="4"/>
        <v>2.6357969723953696</v>
      </c>
      <c r="R29" s="20">
        <f t="shared" si="5"/>
        <v>4.2729284958136846</v>
      </c>
    </row>
    <row r="30" spans="1:18">
      <c r="A30" s="17">
        <v>28</v>
      </c>
      <c r="B30" s="18" t="s">
        <v>108</v>
      </c>
      <c r="C30" s="18" t="s">
        <v>109</v>
      </c>
      <c r="D30" s="18" t="s">
        <v>57</v>
      </c>
      <c r="E30" s="19">
        <v>19911</v>
      </c>
      <c r="F30" s="19">
        <v>10418</v>
      </c>
      <c r="G30" s="19">
        <v>9493</v>
      </c>
      <c r="H30" s="20">
        <f t="shared" si="0"/>
        <v>0.95590663983285196</v>
      </c>
      <c r="I30" s="19">
        <v>3360</v>
      </c>
      <c r="J30" s="22">
        <f t="shared" si="1"/>
        <v>16.875094169052282</v>
      </c>
      <c r="K30" s="19">
        <v>12209</v>
      </c>
      <c r="L30" s="20">
        <f t="shared" si="2"/>
        <v>61.317864497011705</v>
      </c>
      <c r="M30" s="19">
        <v>4342</v>
      </c>
      <c r="N30" s="20">
        <f t="shared" si="3"/>
        <v>21.807041333936017</v>
      </c>
      <c r="O30" s="22">
        <v>63.1</v>
      </c>
      <c r="P30" s="19">
        <f>SUM([1]TABLICA!B23:D23)</f>
        <v>1306</v>
      </c>
      <c r="Q30" s="20">
        <f t="shared" si="4"/>
        <v>6.5591883883280602</v>
      </c>
      <c r="R30" s="20">
        <f t="shared" si="5"/>
        <v>10.697026783520354</v>
      </c>
    </row>
    <row r="31" spans="1:18">
      <c r="A31" s="17">
        <v>29</v>
      </c>
      <c r="B31" s="18" t="s">
        <v>108</v>
      </c>
      <c r="C31" s="18" t="s">
        <v>109</v>
      </c>
      <c r="D31" s="18" t="s">
        <v>60</v>
      </c>
      <c r="E31" s="19">
        <v>5977</v>
      </c>
      <c r="F31" s="19">
        <v>2958</v>
      </c>
      <c r="G31" s="19">
        <v>3019</v>
      </c>
      <c r="H31" s="20">
        <f t="shared" si="0"/>
        <v>0.2869496251459473</v>
      </c>
      <c r="I31" s="19">
        <v>1316</v>
      </c>
      <c r="J31" s="22">
        <f t="shared" si="1"/>
        <v>22.017734649489711</v>
      </c>
      <c r="K31" s="19">
        <v>3826</v>
      </c>
      <c r="L31" s="20">
        <f t="shared" si="2"/>
        <v>64.012046177011882</v>
      </c>
      <c r="M31" s="19">
        <v>835</v>
      </c>
      <c r="N31" s="20">
        <f t="shared" si="3"/>
        <v>13.97021917349841</v>
      </c>
      <c r="O31" s="22">
        <v>56.2</v>
      </c>
      <c r="P31" s="19">
        <f>SUM([1]TABLICA!B24:D24)</f>
        <v>280</v>
      </c>
      <c r="Q31" s="20">
        <f t="shared" si="4"/>
        <v>4.6846243935084493</v>
      </c>
      <c r="R31" s="20">
        <f t="shared" si="5"/>
        <v>7.3183481442760066</v>
      </c>
    </row>
    <row r="32" spans="1:18">
      <c r="A32" s="17">
        <v>30</v>
      </c>
      <c r="B32" s="18" t="s">
        <v>108</v>
      </c>
      <c r="C32" s="18" t="s">
        <v>194</v>
      </c>
      <c r="D32" s="18" t="s">
        <v>60</v>
      </c>
      <c r="E32" s="19">
        <v>4504</v>
      </c>
      <c r="F32" s="19">
        <v>2273</v>
      </c>
      <c r="G32" s="19">
        <v>2231</v>
      </c>
      <c r="H32" s="20">
        <f t="shared" si="0"/>
        <v>0.21623240951268974</v>
      </c>
      <c r="I32" s="19">
        <v>941</v>
      </c>
      <c r="J32" s="22">
        <f t="shared" si="1"/>
        <v>20.892539964476022</v>
      </c>
      <c r="K32" s="19">
        <v>2837</v>
      </c>
      <c r="L32" s="20">
        <f t="shared" si="2"/>
        <v>62.988454706927179</v>
      </c>
      <c r="M32" s="19">
        <v>726</v>
      </c>
      <c r="N32" s="20">
        <f t="shared" si="3"/>
        <v>16.119005328596803</v>
      </c>
      <c r="O32" s="22">
        <v>58.8</v>
      </c>
      <c r="P32" s="19">
        <f>SUM([1]TABLICA!B62:D62)</f>
        <v>234</v>
      </c>
      <c r="Q32" s="20">
        <f t="shared" si="4"/>
        <v>5.19538188277087</v>
      </c>
      <c r="R32" s="20">
        <f t="shared" si="5"/>
        <v>8.2481494536482192</v>
      </c>
    </row>
    <row r="33" spans="1:18">
      <c r="A33" s="17">
        <v>31</v>
      </c>
      <c r="B33" s="18" t="s">
        <v>108</v>
      </c>
      <c r="C33" s="18" t="s">
        <v>215</v>
      </c>
      <c r="D33" s="18" t="s">
        <v>60</v>
      </c>
      <c r="E33" s="19">
        <v>5282</v>
      </c>
      <c r="F33" s="19">
        <v>2663</v>
      </c>
      <c r="G33" s="19">
        <v>2619</v>
      </c>
      <c r="H33" s="20">
        <f t="shared" si="0"/>
        <v>0.2535833896638604</v>
      </c>
      <c r="I33" s="19">
        <v>1048</v>
      </c>
      <c r="J33" s="22">
        <f t="shared" si="1"/>
        <v>19.840969329799318</v>
      </c>
      <c r="K33" s="19">
        <v>3347</v>
      </c>
      <c r="L33" s="20">
        <f t="shared" si="2"/>
        <v>63.366149185914423</v>
      </c>
      <c r="M33" s="19">
        <v>887</v>
      </c>
      <c r="N33" s="20">
        <f t="shared" si="3"/>
        <v>16.792881484286255</v>
      </c>
      <c r="O33" s="22">
        <v>57.8</v>
      </c>
      <c r="P33" s="19">
        <f>SUM([1]TABLICA!B73:D73)</f>
        <v>295</v>
      </c>
      <c r="Q33" s="20">
        <f t="shared" si="4"/>
        <v>5.5850056796667928</v>
      </c>
      <c r="R33" s="20">
        <f t="shared" si="5"/>
        <v>8.8138631610397375</v>
      </c>
    </row>
    <row r="34" spans="1:18">
      <c r="A34" s="17">
        <v>32</v>
      </c>
      <c r="B34" s="18" t="s">
        <v>108</v>
      </c>
      <c r="C34" s="18" t="s">
        <v>277</v>
      </c>
      <c r="D34" s="18" t="s">
        <v>60</v>
      </c>
      <c r="E34" s="19">
        <v>4376</v>
      </c>
      <c r="F34" s="19">
        <v>2127</v>
      </c>
      <c r="G34" s="19">
        <v>2249</v>
      </c>
      <c r="H34" s="20">
        <f t="shared" si="0"/>
        <v>0.21008726110735573</v>
      </c>
      <c r="I34" s="19">
        <v>889</v>
      </c>
      <c r="J34" s="22">
        <f t="shared" si="1"/>
        <v>20.315356489945156</v>
      </c>
      <c r="K34" s="19">
        <v>2737</v>
      </c>
      <c r="L34" s="20">
        <f t="shared" si="2"/>
        <v>62.545703839122488</v>
      </c>
      <c r="M34" s="19">
        <v>750</v>
      </c>
      <c r="N34" s="20">
        <f t="shared" si="3"/>
        <v>17.138939670932359</v>
      </c>
      <c r="O34" s="22">
        <v>59.9</v>
      </c>
      <c r="P34" s="19">
        <f>SUM([1]TABLICA!B100:D100)</f>
        <v>254</v>
      </c>
      <c r="Q34" s="20">
        <f t="shared" si="4"/>
        <v>5.8043875685557591</v>
      </c>
      <c r="R34" s="20">
        <f t="shared" si="5"/>
        <v>9.2802338326634999</v>
      </c>
    </row>
    <row r="35" spans="1:18">
      <c r="A35" s="17">
        <v>33</v>
      </c>
      <c r="B35" s="18" t="s">
        <v>108</v>
      </c>
      <c r="C35" s="18" t="s">
        <v>319</v>
      </c>
      <c r="D35" s="18" t="s">
        <v>60</v>
      </c>
      <c r="E35" s="19">
        <v>5239</v>
      </c>
      <c r="F35" s="19">
        <v>2586</v>
      </c>
      <c r="G35" s="19">
        <v>2653</v>
      </c>
      <c r="H35" s="20">
        <f t="shared" ref="H35:H66" si="6">E35*100/$E$147</f>
        <v>0.25151900387144349</v>
      </c>
      <c r="I35" s="19">
        <v>1074</v>
      </c>
      <c r="J35" s="22">
        <f t="shared" ref="J35:J66" si="7">I35*100/E35</f>
        <v>20.500095438060697</v>
      </c>
      <c r="K35" s="19">
        <v>3358</v>
      </c>
      <c r="L35" s="20">
        <f t="shared" ref="L35:L66" si="8">K35*100/E35</f>
        <v>64.096201565184202</v>
      </c>
      <c r="M35" s="19">
        <v>807</v>
      </c>
      <c r="N35" s="20">
        <f t="shared" ref="N35:N66" si="9">M35*100/E35</f>
        <v>15.403702996755106</v>
      </c>
      <c r="O35" s="22">
        <v>56</v>
      </c>
      <c r="P35" s="19">
        <f>SUM([1]TABLICA!B122:D122)</f>
        <v>288</v>
      </c>
      <c r="Q35" s="20">
        <f t="shared" ref="Q35:Q66" si="10">P35*100/E35</f>
        <v>5.4972322962397406</v>
      </c>
      <c r="R35" s="20">
        <f t="shared" ref="R35:R66" si="11">P35*100/K35</f>
        <v>8.5765336509827286</v>
      </c>
    </row>
    <row r="36" spans="1:18">
      <c r="A36" s="17">
        <v>34</v>
      </c>
      <c r="B36" s="18" t="s">
        <v>108</v>
      </c>
      <c r="C36" s="18" t="s">
        <v>343</v>
      </c>
      <c r="D36" s="18" t="s">
        <v>60</v>
      </c>
      <c r="E36" s="19">
        <v>7003</v>
      </c>
      <c r="F36" s="19">
        <v>3609</v>
      </c>
      <c r="G36" s="19">
        <v>3394</v>
      </c>
      <c r="H36" s="20">
        <f t="shared" si="6"/>
        <v>0.33620683033245252</v>
      </c>
      <c r="I36" s="19">
        <v>1396</v>
      </c>
      <c r="J36" s="22">
        <f t="shared" si="7"/>
        <v>19.934313865486221</v>
      </c>
      <c r="K36" s="19">
        <v>4401</v>
      </c>
      <c r="L36" s="20">
        <f t="shared" si="8"/>
        <v>62.844495216335858</v>
      </c>
      <c r="M36" s="19">
        <v>1206</v>
      </c>
      <c r="N36" s="20">
        <f t="shared" si="9"/>
        <v>17.221190918177925</v>
      </c>
      <c r="O36" s="22">
        <v>59.1</v>
      </c>
      <c r="P36" s="19">
        <f>SUM([1]TABLICA!B133:D133)</f>
        <v>1278</v>
      </c>
      <c r="Q36" s="20">
        <f t="shared" si="10"/>
        <v>18.249321719263172</v>
      </c>
      <c r="R36" s="20">
        <f t="shared" si="11"/>
        <v>29.038854805725972</v>
      </c>
    </row>
    <row r="37" spans="1:18" ht="22.5">
      <c r="A37" s="17">
        <v>35</v>
      </c>
      <c r="B37" s="18" t="s">
        <v>123</v>
      </c>
      <c r="C37" s="18" t="s">
        <v>124</v>
      </c>
      <c r="D37" s="18" t="s">
        <v>60</v>
      </c>
      <c r="E37" s="19">
        <v>4034</v>
      </c>
      <c r="F37" s="19">
        <v>1991</v>
      </c>
      <c r="G37" s="19">
        <v>2043</v>
      </c>
      <c r="H37" s="20">
        <f t="shared" si="6"/>
        <v>0.19366819271185398</v>
      </c>
      <c r="I37" s="19">
        <v>795</v>
      </c>
      <c r="J37" s="22">
        <f t="shared" si="7"/>
        <v>19.707486365889935</v>
      </c>
      <c r="K37" s="19">
        <v>2516</v>
      </c>
      <c r="L37" s="20">
        <f t="shared" si="8"/>
        <v>62.369856222112048</v>
      </c>
      <c r="M37" s="19">
        <v>723</v>
      </c>
      <c r="N37" s="20">
        <f t="shared" si="9"/>
        <v>17.922657411998017</v>
      </c>
      <c r="O37" s="22">
        <v>60.3</v>
      </c>
      <c r="P37" s="19">
        <f>SUM([1]TABLICA!B30:D30)</f>
        <v>265</v>
      </c>
      <c r="Q37" s="20">
        <f t="shared" si="10"/>
        <v>6.5691621219633118</v>
      </c>
      <c r="R37" s="20">
        <f t="shared" si="11"/>
        <v>10.532591414944356</v>
      </c>
    </row>
    <row r="38" spans="1:18" ht="22.5">
      <c r="A38" s="17">
        <v>36</v>
      </c>
      <c r="B38" s="18" t="s">
        <v>123</v>
      </c>
      <c r="C38" s="18" t="s">
        <v>158</v>
      </c>
      <c r="D38" s="18" t="s">
        <v>57</v>
      </c>
      <c r="E38" s="19">
        <v>12828</v>
      </c>
      <c r="F38" s="19">
        <v>6689</v>
      </c>
      <c r="G38" s="19">
        <v>6139</v>
      </c>
      <c r="H38" s="20">
        <f t="shared" si="6"/>
        <v>0.61585909174706566</v>
      </c>
      <c r="I38" s="19">
        <v>2397</v>
      </c>
      <c r="J38" s="22">
        <f t="shared" si="7"/>
        <v>18.685687558465855</v>
      </c>
      <c r="K38" s="19">
        <v>8008</v>
      </c>
      <c r="L38" s="20">
        <f t="shared" si="8"/>
        <v>62.425943249142499</v>
      </c>
      <c r="M38" s="19">
        <v>2423</v>
      </c>
      <c r="N38" s="20">
        <f t="shared" si="9"/>
        <v>18.888369192391643</v>
      </c>
      <c r="O38" s="22">
        <v>60.2</v>
      </c>
      <c r="P38" s="19">
        <f>SUM([1]TABLICA!B45:D45)</f>
        <v>733</v>
      </c>
      <c r="Q38" s="20">
        <f t="shared" si="10"/>
        <v>5.714062987215466</v>
      </c>
      <c r="R38" s="20">
        <f t="shared" si="11"/>
        <v>9.1533466533466541</v>
      </c>
    </row>
    <row r="39" spans="1:18" ht="22.5">
      <c r="A39" s="17">
        <v>37</v>
      </c>
      <c r="B39" s="18" t="s">
        <v>123</v>
      </c>
      <c r="C39" s="18" t="s">
        <v>158</v>
      </c>
      <c r="D39" s="18" t="s">
        <v>60</v>
      </c>
      <c r="E39" s="19">
        <v>8692</v>
      </c>
      <c r="F39" s="19">
        <v>4318</v>
      </c>
      <c r="G39" s="19">
        <v>4374</v>
      </c>
      <c r="H39" s="20">
        <f t="shared" si="6"/>
        <v>0.41729398389971117</v>
      </c>
      <c r="I39" s="19">
        <v>1719</v>
      </c>
      <c r="J39" s="22">
        <f t="shared" si="7"/>
        <v>19.776806258628625</v>
      </c>
      <c r="K39" s="19">
        <v>5485</v>
      </c>
      <c r="L39" s="20">
        <f t="shared" si="8"/>
        <v>63.104003681546253</v>
      </c>
      <c r="M39" s="19">
        <v>1488</v>
      </c>
      <c r="N39" s="20">
        <f t="shared" si="9"/>
        <v>17.119190059825126</v>
      </c>
      <c r="O39" s="22">
        <v>58.5</v>
      </c>
      <c r="P39" s="19">
        <f>SUM([1]TABLICA!B46:D46)</f>
        <v>512</v>
      </c>
      <c r="Q39" s="20">
        <f t="shared" si="10"/>
        <v>5.8904739990796138</v>
      </c>
      <c r="R39" s="20">
        <f t="shared" si="11"/>
        <v>9.3345487693710112</v>
      </c>
    </row>
    <row r="40" spans="1:18" ht="22.5">
      <c r="A40" s="17">
        <v>38</v>
      </c>
      <c r="B40" s="18" t="s">
        <v>123</v>
      </c>
      <c r="C40" s="18" t="s">
        <v>205</v>
      </c>
      <c r="D40" s="18" t="s">
        <v>65</v>
      </c>
      <c r="E40" s="19">
        <v>11487</v>
      </c>
      <c r="F40" s="19">
        <v>5820</v>
      </c>
      <c r="G40" s="19">
        <v>5667</v>
      </c>
      <c r="H40" s="20">
        <f t="shared" si="6"/>
        <v>0.55147906040680883</v>
      </c>
      <c r="I40" s="19">
        <v>2154</v>
      </c>
      <c r="J40" s="22">
        <f t="shared" si="7"/>
        <v>18.751632279968661</v>
      </c>
      <c r="K40" s="19">
        <v>7243</v>
      </c>
      <c r="L40" s="20">
        <f t="shared" si="8"/>
        <v>63.053887002698701</v>
      </c>
      <c r="M40" s="19">
        <v>2090</v>
      </c>
      <c r="N40" s="20">
        <f t="shared" si="9"/>
        <v>18.194480717332638</v>
      </c>
      <c r="O40" s="22">
        <v>58.6</v>
      </c>
      <c r="P40" s="19">
        <f>SUM([1]TABLICA!B68:D68)</f>
        <v>747</v>
      </c>
      <c r="Q40" s="20">
        <f t="shared" si="10"/>
        <v>6.5030033951423345</v>
      </c>
      <c r="R40" s="20">
        <f t="shared" si="11"/>
        <v>10.313406047218004</v>
      </c>
    </row>
    <row r="41" spans="1:18" ht="22.5">
      <c r="A41" s="17">
        <v>39</v>
      </c>
      <c r="B41" s="18" t="s">
        <v>123</v>
      </c>
      <c r="C41" s="18" t="s">
        <v>287</v>
      </c>
      <c r="D41" s="18" t="s">
        <v>60</v>
      </c>
      <c r="E41" s="19">
        <v>3867</v>
      </c>
      <c r="F41" s="19">
        <v>1893</v>
      </c>
      <c r="G41" s="19">
        <v>1974</v>
      </c>
      <c r="H41" s="20">
        <f t="shared" si="6"/>
        <v>0.18565069440176979</v>
      </c>
      <c r="I41" s="19">
        <v>719</v>
      </c>
      <c r="J41" s="22">
        <f t="shared" si="7"/>
        <v>18.593224722006724</v>
      </c>
      <c r="K41" s="19">
        <v>2413</v>
      </c>
      <c r="L41" s="20">
        <f t="shared" si="8"/>
        <v>62.399793121282649</v>
      </c>
      <c r="M41" s="19">
        <v>735</v>
      </c>
      <c r="N41" s="20">
        <f t="shared" si="9"/>
        <v>19.006982156710627</v>
      </c>
      <c r="O41" s="22">
        <v>60.3</v>
      </c>
      <c r="P41" s="19">
        <f>SUM([1]TABLICA!B105:D105)</f>
        <v>271</v>
      </c>
      <c r="Q41" s="20">
        <f t="shared" si="10"/>
        <v>7.0080165502973886</v>
      </c>
      <c r="R41" s="20">
        <f t="shared" si="11"/>
        <v>11.230832987981765</v>
      </c>
    </row>
    <row r="42" spans="1:18" ht="22.5">
      <c r="A42" s="17">
        <v>40</v>
      </c>
      <c r="B42" s="18" t="s">
        <v>123</v>
      </c>
      <c r="C42" s="18" t="s">
        <v>368</v>
      </c>
      <c r="D42" s="18" t="s">
        <v>60</v>
      </c>
      <c r="E42" s="19">
        <v>4381</v>
      </c>
      <c r="F42" s="19">
        <v>2122</v>
      </c>
      <c r="G42" s="19">
        <v>2259</v>
      </c>
      <c r="H42" s="20">
        <f t="shared" si="6"/>
        <v>0.2103273059669391</v>
      </c>
      <c r="I42" s="19">
        <v>927</v>
      </c>
      <c r="J42" s="22">
        <f t="shared" si="7"/>
        <v>21.159552613558549</v>
      </c>
      <c r="K42" s="19">
        <v>2669</v>
      </c>
      <c r="L42" s="20">
        <f t="shared" si="8"/>
        <v>60.922163889522942</v>
      </c>
      <c r="M42" s="19">
        <v>785</v>
      </c>
      <c r="N42" s="20">
        <f t="shared" si="9"/>
        <v>17.918283496918512</v>
      </c>
      <c r="O42" s="22">
        <v>64.099999999999994</v>
      </c>
      <c r="P42" s="19">
        <f>SUM([1]TABLICA!B145:D145)</f>
        <v>320</v>
      </c>
      <c r="Q42" s="20">
        <f t="shared" si="10"/>
        <v>7.3042684318648714</v>
      </c>
      <c r="R42" s="20">
        <f t="shared" si="11"/>
        <v>11.989509179467966</v>
      </c>
    </row>
    <row r="43" spans="1:18">
      <c r="A43" s="17">
        <v>41</v>
      </c>
      <c r="B43" s="18" t="s">
        <v>166</v>
      </c>
      <c r="C43" s="18" t="s">
        <v>167</v>
      </c>
      <c r="D43" s="18" t="s">
        <v>60</v>
      </c>
      <c r="E43" s="19">
        <v>12621</v>
      </c>
      <c r="F43" s="19">
        <v>6341</v>
      </c>
      <c r="G43" s="19">
        <v>6280</v>
      </c>
      <c r="H43" s="20">
        <f t="shared" si="6"/>
        <v>0.60592123456031466</v>
      </c>
      <c r="I43" s="19">
        <v>2670</v>
      </c>
      <c r="J43" s="22">
        <f t="shared" si="7"/>
        <v>21.155217494651772</v>
      </c>
      <c r="K43" s="19">
        <v>7996</v>
      </c>
      <c r="L43" s="20">
        <f t="shared" si="8"/>
        <v>63.354726249900956</v>
      </c>
      <c r="M43" s="19">
        <v>1955</v>
      </c>
      <c r="N43" s="20">
        <f t="shared" si="9"/>
        <v>15.49005625544727</v>
      </c>
      <c r="O43" s="22">
        <v>57.8</v>
      </c>
      <c r="P43" s="19">
        <f>SUM([1]TABLICA!B49:D49)</f>
        <v>574</v>
      </c>
      <c r="Q43" s="20">
        <f t="shared" si="10"/>
        <v>4.5479755962285084</v>
      </c>
      <c r="R43" s="20">
        <f t="shared" si="11"/>
        <v>7.178589294647324</v>
      </c>
    </row>
    <row r="44" spans="1:18">
      <c r="A44" s="17">
        <v>42</v>
      </c>
      <c r="B44" s="18" t="s">
        <v>166</v>
      </c>
      <c r="C44" s="18" t="s">
        <v>169</v>
      </c>
      <c r="D44" s="18" t="s">
        <v>60</v>
      </c>
      <c r="E44" s="19">
        <v>6523</v>
      </c>
      <c r="F44" s="19">
        <v>3253</v>
      </c>
      <c r="G44" s="19">
        <v>3270</v>
      </c>
      <c r="H44" s="20">
        <f t="shared" si="6"/>
        <v>0.31316252381245008</v>
      </c>
      <c r="I44" s="19">
        <v>1260</v>
      </c>
      <c r="J44" s="22">
        <f t="shared" si="7"/>
        <v>19.316265521999082</v>
      </c>
      <c r="K44" s="19">
        <v>4076</v>
      </c>
      <c r="L44" s="20">
        <f t="shared" si="8"/>
        <v>62.486585926720835</v>
      </c>
      <c r="M44" s="19">
        <v>1187</v>
      </c>
      <c r="N44" s="20">
        <f t="shared" si="9"/>
        <v>18.197148551280087</v>
      </c>
      <c r="O44" s="22">
        <v>60</v>
      </c>
      <c r="P44" s="19">
        <f>SUM([1]TABLICA!B50:D50)</f>
        <v>402</v>
      </c>
      <c r="Q44" s="20">
        <f t="shared" si="10"/>
        <v>6.1628085236854204</v>
      </c>
      <c r="R44" s="20">
        <f t="shared" si="11"/>
        <v>9.8626104023552497</v>
      </c>
    </row>
    <row r="45" spans="1:18">
      <c r="A45" s="17">
        <v>43</v>
      </c>
      <c r="B45" s="18" t="s">
        <v>166</v>
      </c>
      <c r="C45" s="18" t="s">
        <v>231</v>
      </c>
      <c r="D45" s="18" t="s">
        <v>65</v>
      </c>
      <c r="E45" s="19">
        <v>8006</v>
      </c>
      <c r="F45" s="19">
        <v>4042</v>
      </c>
      <c r="G45" s="19">
        <v>3964</v>
      </c>
      <c r="H45" s="20">
        <f t="shared" si="6"/>
        <v>0.38435982916487432</v>
      </c>
      <c r="I45" s="19">
        <v>1527</v>
      </c>
      <c r="J45" s="22">
        <f t="shared" si="7"/>
        <v>19.073195103672244</v>
      </c>
      <c r="K45" s="19">
        <v>5021</v>
      </c>
      <c r="L45" s="20">
        <f t="shared" si="8"/>
        <v>62.715463402448165</v>
      </c>
      <c r="M45" s="19">
        <v>1458</v>
      </c>
      <c r="N45" s="20">
        <f t="shared" si="9"/>
        <v>18.211341493879591</v>
      </c>
      <c r="O45" s="22">
        <v>59.5</v>
      </c>
      <c r="P45" s="19">
        <f>SUM([1]TABLICA!B81:D81)</f>
        <v>435</v>
      </c>
      <c r="Q45" s="20">
        <f t="shared" si="10"/>
        <v>5.4334249313015235</v>
      </c>
      <c r="R45" s="20">
        <f t="shared" si="11"/>
        <v>8.6636128261302527</v>
      </c>
    </row>
    <row r="46" spans="1:18">
      <c r="A46" s="17">
        <v>44</v>
      </c>
      <c r="B46" s="18" t="s">
        <v>166</v>
      </c>
      <c r="C46" s="18" t="s">
        <v>293</v>
      </c>
      <c r="D46" s="18" t="s">
        <v>65</v>
      </c>
      <c r="E46" s="19">
        <v>4696</v>
      </c>
      <c r="F46" s="19">
        <v>2341</v>
      </c>
      <c r="G46" s="19">
        <v>2355</v>
      </c>
      <c r="H46" s="20">
        <f t="shared" si="6"/>
        <v>0.2254501321206907</v>
      </c>
      <c r="I46" s="19">
        <v>933</v>
      </c>
      <c r="J46" s="22">
        <f t="shared" si="7"/>
        <v>19.867972742759797</v>
      </c>
      <c r="K46" s="19">
        <v>2988</v>
      </c>
      <c r="L46" s="20">
        <f t="shared" si="8"/>
        <v>63.628620102214654</v>
      </c>
      <c r="M46" s="19">
        <v>775</v>
      </c>
      <c r="N46" s="20">
        <f t="shared" si="9"/>
        <v>16.503407155025553</v>
      </c>
      <c r="O46" s="22">
        <v>57.2</v>
      </c>
      <c r="P46" s="19">
        <f>SUM([1]TABLICA!B108:D108)</f>
        <v>264</v>
      </c>
      <c r="Q46" s="20">
        <f t="shared" si="10"/>
        <v>5.6218057921635438</v>
      </c>
      <c r="R46" s="20">
        <f t="shared" si="11"/>
        <v>8.8353413654618471</v>
      </c>
    </row>
    <row r="47" spans="1:18">
      <c r="A47" s="17">
        <v>45</v>
      </c>
      <c r="B47" s="18" t="s">
        <v>166</v>
      </c>
      <c r="C47" s="18" t="s">
        <v>298</v>
      </c>
      <c r="D47" s="18" t="s">
        <v>60</v>
      </c>
      <c r="E47" s="19">
        <v>4246</v>
      </c>
      <c r="F47" s="19">
        <v>2101</v>
      </c>
      <c r="G47" s="19">
        <v>2145</v>
      </c>
      <c r="H47" s="20">
        <f t="shared" si="6"/>
        <v>0.20384609475818841</v>
      </c>
      <c r="I47" s="19">
        <v>930</v>
      </c>
      <c r="J47" s="22">
        <f t="shared" si="7"/>
        <v>21.90296749882242</v>
      </c>
      <c r="K47" s="19">
        <v>2603</v>
      </c>
      <c r="L47" s="20">
        <f t="shared" si="8"/>
        <v>61.304757418747059</v>
      </c>
      <c r="M47" s="19">
        <v>713</v>
      </c>
      <c r="N47" s="20">
        <f t="shared" si="9"/>
        <v>16.792275082430521</v>
      </c>
      <c r="O47" s="22">
        <v>63.1</v>
      </c>
      <c r="P47" s="19">
        <f>SUM([1]TABLICA!B111:D111)</f>
        <v>248</v>
      </c>
      <c r="Q47" s="20">
        <f t="shared" si="10"/>
        <v>5.840791333019312</v>
      </c>
      <c r="R47" s="20">
        <f t="shared" si="11"/>
        <v>9.5274683058009995</v>
      </c>
    </row>
    <row r="48" spans="1:18">
      <c r="A48" s="17">
        <v>46</v>
      </c>
      <c r="B48" s="18" t="s">
        <v>166</v>
      </c>
      <c r="C48" s="18" t="s">
        <v>330</v>
      </c>
      <c r="D48" s="18" t="s">
        <v>60</v>
      </c>
      <c r="E48" s="19">
        <v>4276</v>
      </c>
      <c r="F48" s="19">
        <v>2070</v>
      </c>
      <c r="G48" s="19">
        <v>2206</v>
      </c>
      <c r="H48" s="20">
        <f t="shared" si="6"/>
        <v>0.20528636391568855</v>
      </c>
      <c r="I48" s="19">
        <v>913</v>
      </c>
      <c r="J48" s="22">
        <f t="shared" si="7"/>
        <v>21.351730589335826</v>
      </c>
      <c r="K48" s="19">
        <v>2708</v>
      </c>
      <c r="L48" s="20">
        <f t="shared" si="8"/>
        <v>63.330215154349858</v>
      </c>
      <c r="M48" s="19">
        <v>655</v>
      </c>
      <c r="N48" s="20">
        <f t="shared" si="9"/>
        <v>15.318054256314312</v>
      </c>
      <c r="O48" s="22">
        <v>57.9</v>
      </c>
      <c r="P48" s="19">
        <f>SUM([1]TABLICA!B127:D127)</f>
        <v>1959</v>
      </c>
      <c r="Q48" s="20">
        <f t="shared" si="10"/>
        <v>45.813844714686624</v>
      </c>
      <c r="R48" s="20">
        <f t="shared" si="11"/>
        <v>72.341211225997043</v>
      </c>
    </row>
    <row r="49" spans="1:18">
      <c r="A49" s="17">
        <v>47</v>
      </c>
      <c r="B49" s="18" t="s">
        <v>133</v>
      </c>
      <c r="C49" s="18" t="s">
        <v>134</v>
      </c>
      <c r="D49" s="18" t="s">
        <v>60</v>
      </c>
      <c r="E49" s="19">
        <v>5158</v>
      </c>
      <c r="F49" s="19">
        <v>2618</v>
      </c>
      <c r="G49" s="19">
        <v>2540</v>
      </c>
      <c r="H49" s="20">
        <f t="shared" si="6"/>
        <v>0.24763027714619307</v>
      </c>
      <c r="I49" s="19">
        <v>998</v>
      </c>
      <c r="J49" s="22">
        <f t="shared" si="7"/>
        <v>19.348584722760759</v>
      </c>
      <c r="K49" s="19">
        <v>3237</v>
      </c>
      <c r="L49" s="20">
        <f t="shared" si="8"/>
        <v>62.756882512601784</v>
      </c>
      <c r="M49" s="19">
        <v>923</v>
      </c>
      <c r="N49" s="20">
        <f t="shared" si="9"/>
        <v>17.894532764637457</v>
      </c>
      <c r="O49" s="22">
        <v>59.3</v>
      </c>
      <c r="P49" s="19">
        <f>SUM([1]TABLICA!B34:D34)</f>
        <v>288</v>
      </c>
      <c r="Q49" s="20">
        <f t="shared" si="10"/>
        <v>5.5835595191934857</v>
      </c>
      <c r="R49" s="20">
        <f t="shared" si="11"/>
        <v>8.8971269694161261</v>
      </c>
    </row>
    <row r="50" spans="1:18">
      <c r="A50" s="17">
        <v>48</v>
      </c>
      <c r="B50" s="18" t="s">
        <v>133</v>
      </c>
      <c r="C50" s="18" t="s">
        <v>156</v>
      </c>
      <c r="D50" s="18" t="s">
        <v>65</v>
      </c>
      <c r="E50" s="19">
        <v>14569</v>
      </c>
      <c r="F50" s="19">
        <v>7361</v>
      </c>
      <c r="G50" s="19">
        <v>7208</v>
      </c>
      <c r="H50" s="20">
        <f t="shared" si="6"/>
        <v>0.69944271185399132</v>
      </c>
      <c r="I50" s="19">
        <v>2640</v>
      </c>
      <c r="J50" s="22">
        <f t="shared" si="7"/>
        <v>18.120667170018532</v>
      </c>
      <c r="K50" s="19">
        <v>9119</v>
      </c>
      <c r="L50" s="20">
        <f t="shared" si="8"/>
        <v>62.591804516439012</v>
      </c>
      <c r="M50" s="19">
        <v>2810</v>
      </c>
      <c r="N50" s="20">
        <f t="shared" si="9"/>
        <v>19.287528313542452</v>
      </c>
      <c r="O50" s="22">
        <v>59.8</v>
      </c>
      <c r="P50" s="19">
        <f>SUM([1]TABLICA!B44:D44)</f>
        <v>876</v>
      </c>
      <c r="Q50" s="20">
        <f t="shared" si="10"/>
        <v>6.0127668336879676</v>
      </c>
      <c r="R50" s="20">
        <f t="shared" si="11"/>
        <v>9.6063164820704028</v>
      </c>
    </row>
    <row r="51" spans="1:18">
      <c r="A51" s="17">
        <v>49</v>
      </c>
      <c r="B51" s="18" t="s">
        <v>133</v>
      </c>
      <c r="C51" s="18" t="s">
        <v>171</v>
      </c>
      <c r="D51" s="18" t="s">
        <v>57</v>
      </c>
      <c r="E51" s="19">
        <v>73577</v>
      </c>
      <c r="F51" s="19">
        <v>38699</v>
      </c>
      <c r="G51" s="19">
        <v>34878</v>
      </c>
      <c r="H51" s="20">
        <f t="shared" si="6"/>
        <v>3.5323561267129602</v>
      </c>
      <c r="I51" s="19">
        <v>11467</v>
      </c>
      <c r="J51" s="22">
        <f t="shared" si="7"/>
        <v>15.585033366405263</v>
      </c>
      <c r="K51" s="19">
        <v>45345</v>
      </c>
      <c r="L51" s="20">
        <f t="shared" si="8"/>
        <v>61.629313508297429</v>
      </c>
      <c r="M51" s="19">
        <v>16765</v>
      </c>
      <c r="N51" s="20">
        <f t="shared" si="9"/>
        <v>22.785653125297308</v>
      </c>
      <c r="O51" s="22">
        <v>62.3</v>
      </c>
      <c r="P51" s="19">
        <f>SUM([1]TABLICA!B51:D51)</f>
        <v>5094</v>
      </c>
      <c r="Q51" s="20">
        <f t="shared" si="10"/>
        <v>6.923359201924514</v>
      </c>
      <c r="R51" s="20">
        <f t="shared" si="11"/>
        <v>11.233873635461462</v>
      </c>
    </row>
    <row r="52" spans="1:18">
      <c r="A52" s="17">
        <v>50</v>
      </c>
      <c r="B52" s="18" t="s">
        <v>133</v>
      </c>
      <c r="C52" s="18" t="s">
        <v>171</v>
      </c>
      <c r="D52" s="18" t="s">
        <v>60</v>
      </c>
      <c r="E52" s="19">
        <v>11740</v>
      </c>
      <c r="F52" s="19">
        <v>5890</v>
      </c>
      <c r="G52" s="19">
        <v>5850</v>
      </c>
      <c r="H52" s="20">
        <f t="shared" si="6"/>
        <v>0.56362533030172679</v>
      </c>
      <c r="I52" s="19">
        <v>2117</v>
      </c>
      <c r="J52" s="22">
        <f t="shared" si="7"/>
        <v>18.032367972742758</v>
      </c>
      <c r="K52" s="19">
        <v>7554</v>
      </c>
      <c r="L52" s="20">
        <f t="shared" si="8"/>
        <v>64.344122657580925</v>
      </c>
      <c r="M52" s="19">
        <v>2069</v>
      </c>
      <c r="N52" s="20">
        <f t="shared" si="9"/>
        <v>17.62350936967632</v>
      </c>
      <c r="O52" s="22">
        <v>55.4</v>
      </c>
      <c r="P52" s="19">
        <f>SUM([1]TABLICA!B52:D52)</f>
        <v>672</v>
      </c>
      <c r="Q52" s="20">
        <f t="shared" si="10"/>
        <v>5.7240204429301533</v>
      </c>
      <c r="R52" s="20">
        <f t="shared" si="11"/>
        <v>8.8959491660047654</v>
      </c>
    </row>
    <row r="53" spans="1:18">
      <c r="A53" s="17">
        <v>51</v>
      </c>
      <c r="B53" s="18" t="s">
        <v>133</v>
      </c>
      <c r="C53" s="18" t="s">
        <v>178</v>
      </c>
      <c r="D53" s="18" t="s">
        <v>65</v>
      </c>
      <c r="E53" s="19">
        <v>13270</v>
      </c>
      <c r="F53" s="19">
        <v>6760</v>
      </c>
      <c r="G53" s="19">
        <v>6510</v>
      </c>
      <c r="H53" s="20">
        <f t="shared" si="6"/>
        <v>0.63707905733423464</v>
      </c>
      <c r="I53" s="19">
        <v>2228</v>
      </c>
      <c r="J53" s="22">
        <f t="shared" si="7"/>
        <v>16.789751318764129</v>
      </c>
      <c r="K53" s="19">
        <v>8550</v>
      </c>
      <c r="L53" s="20">
        <f t="shared" si="8"/>
        <v>64.431047475508663</v>
      </c>
      <c r="M53" s="19">
        <v>2492</v>
      </c>
      <c r="N53" s="20">
        <f t="shared" si="9"/>
        <v>18.779201205727205</v>
      </c>
      <c r="O53" s="22">
        <v>55.2</v>
      </c>
      <c r="P53" s="19">
        <f>SUM([1]TABLICA!B55:D55)</f>
        <v>873</v>
      </c>
      <c r="Q53" s="20">
        <f t="shared" si="10"/>
        <v>6.5787490580256218</v>
      </c>
      <c r="R53" s="20">
        <f t="shared" si="11"/>
        <v>10.210526315789474</v>
      </c>
    </row>
    <row r="54" spans="1:18">
      <c r="A54" s="17">
        <v>52</v>
      </c>
      <c r="B54" s="18" t="s">
        <v>133</v>
      </c>
      <c r="C54" s="18" t="s">
        <v>208</v>
      </c>
      <c r="D54" s="18" t="s">
        <v>65</v>
      </c>
      <c r="E54" s="19">
        <v>19511</v>
      </c>
      <c r="F54" s="19">
        <v>9960</v>
      </c>
      <c r="G54" s="19">
        <v>9551</v>
      </c>
      <c r="H54" s="20">
        <f t="shared" si="6"/>
        <v>0.93670305106618323</v>
      </c>
      <c r="I54" s="19">
        <v>3397</v>
      </c>
      <c r="J54" s="22">
        <f t="shared" si="7"/>
        <v>17.410691404848546</v>
      </c>
      <c r="K54" s="19">
        <v>12183</v>
      </c>
      <c r="L54" s="20">
        <f t="shared" si="8"/>
        <v>62.441699554097688</v>
      </c>
      <c r="M54" s="19">
        <v>3931</v>
      </c>
      <c r="N54" s="20">
        <f t="shared" si="9"/>
        <v>20.147609041053766</v>
      </c>
      <c r="O54" s="22">
        <v>60.1</v>
      </c>
      <c r="P54" s="19">
        <f>SUM([1]TABLICA!B69:D69)</f>
        <v>1286</v>
      </c>
      <c r="Q54" s="20">
        <f t="shared" si="10"/>
        <v>6.591153708164625</v>
      </c>
      <c r="R54" s="20">
        <f t="shared" si="11"/>
        <v>10.555692358204055</v>
      </c>
    </row>
    <row r="55" spans="1:18">
      <c r="A55" s="17">
        <v>53</v>
      </c>
      <c r="B55" s="18" t="s">
        <v>133</v>
      </c>
      <c r="C55" s="18" t="s">
        <v>274</v>
      </c>
      <c r="D55" s="18" t="s">
        <v>65</v>
      </c>
      <c r="E55" s="19">
        <v>9811</v>
      </c>
      <c r="F55" s="19">
        <v>5023</v>
      </c>
      <c r="G55" s="19">
        <v>4788</v>
      </c>
      <c r="H55" s="20">
        <f t="shared" si="6"/>
        <v>0.47101602347446692</v>
      </c>
      <c r="I55" s="19">
        <v>1790</v>
      </c>
      <c r="J55" s="22">
        <f t="shared" si="7"/>
        <v>18.244827234736519</v>
      </c>
      <c r="K55" s="19">
        <v>6112</v>
      </c>
      <c r="L55" s="20">
        <f t="shared" si="8"/>
        <v>62.297421261848946</v>
      </c>
      <c r="M55" s="19">
        <v>1909</v>
      </c>
      <c r="N55" s="20">
        <f t="shared" si="9"/>
        <v>19.457751503414535</v>
      </c>
      <c r="O55" s="22">
        <v>60.5</v>
      </c>
      <c r="P55" s="19">
        <f>SUM([1]TABLICA!B99:D99)</f>
        <v>589</v>
      </c>
      <c r="Q55" s="20">
        <f t="shared" si="10"/>
        <v>6.0034654979105087</v>
      </c>
      <c r="R55" s="20">
        <f t="shared" si="11"/>
        <v>9.6367801047120416</v>
      </c>
    </row>
    <row r="56" spans="1:18">
      <c r="A56" s="17">
        <v>54</v>
      </c>
      <c r="B56" s="18" t="s">
        <v>133</v>
      </c>
      <c r="C56" s="18" t="s">
        <v>300</v>
      </c>
      <c r="D56" s="18" t="s">
        <v>60</v>
      </c>
      <c r="E56" s="19">
        <v>4738</v>
      </c>
      <c r="F56" s="19">
        <v>2368</v>
      </c>
      <c r="G56" s="19">
        <v>2370</v>
      </c>
      <c r="H56" s="20">
        <f t="shared" si="6"/>
        <v>0.22746650894119094</v>
      </c>
      <c r="I56" s="19">
        <v>940</v>
      </c>
      <c r="J56" s="22">
        <f t="shared" si="7"/>
        <v>19.839594765723934</v>
      </c>
      <c r="K56" s="19">
        <v>3029</v>
      </c>
      <c r="L56" s="20">
        <f t="shared" si="8"/>
        <v>63.929928239763612</v>
      </c>
      <c r="M56" s="19">
        <v>769</v>
      </c>
      <c r="N56" s="20">
        <f t="shared" si="9"/>
        <v>16.230476994512454</v>
      </c>
      <c r="O56" s="22">
        <v>56.4</v>
      </c>
      <c r="P56" s="19">
        <f>SUM([1]TABLICA!B112:D112)</f>
        <v>264</v>
      </c>
      <c r="Q56" s="20">
        <f t="shared" si="10"/>
        <v>5.5719712959054455</v>
      </c>
      <c r="R56" s="20">
        <f t="shared" si="11"/>
        <v>8.7157477715417624</v>
      </c>
    </row>
    <row r="57" spans="1:18">
      <c r="A57" s="17">
        <v>55</v>
      </c>
      <c r="B57" s="18" t="s">
        <v>133</v>
      </c>
      <c r="C57" s="18" t="s">
        <v>372</v>
      </c>
      <c r="D57" s="18" t="s">
        <v>60</v>
      </c>
      <c r="E57" s="19">
        <v>9217</v>
      </c>
      <c r="F57" s="19">
        <v>4591</v>
      </c>
      <c r="G57" s="19">
        <v>4626</v>
      </c>
      <c r="H57" s="20">
        <f t="shared" si="6"/>
        <v>0.44249869415596388</v>
      </c>
      <c r="I57" s="19">
        <v>1670</v>
      </c>
      <c r="J57" s="22">
        <f t="shared" si="7"/>
        <v>18.118693718129542</v>
      </c>
      <c r="K57" s="19">
        <v>5962</v>
      </c>
      <c r="L57" s="20">
        <f t="shared" si="8"/>
        <v>64.684821525442118</v>
      </c>
      <c r="M57" s="19">
        <v>1585</v>
      </c>
      <c r="N57" s="20">
        <f t="shared" si="9"/>
        <v>17.19648475642834</v>
      </c>
      <c r="O57" s="22">
        <v>54.6</v>
      </c>
      <c r="P57" s="19">
        <f>SUM([1]TABLICA!B147:D147)</f>
        <v>461</v>
      </c>
      <c r="Q57" s="20">
        <f t="shared" si="10"/>
        <v>5.0016274275794723</v>
      </c>
      <c r="R57" s="20">
        <f t="shared" si="11"/>
        <v>7.7323045957732308</v>
      </c>
    </row>
    <row r="58" spans="1:18">
      <c r="A58" s="17">
        <v>56</v>
      </c>
      <c r="B58" s="18" t="s">
        <v>79</v>
      </c>
      <c r="C58" s="18" t="s">
        <v>80</v>
      </c>
      <c r="D58" s="18" t="s">
        <v>60</v>
      </c>
      <c r="E58" s="19">
        <v>3122</v>
      </c>
      <c r="F58" s="19">
        <v>1532</v>
      </c>
      <c r="G58" s="19">
        <v>1590</v>
      </c>
      <c r="H58" s="20">
        <f t="shared" si="6"/>
        <v>0.14988401032384932</v>
      </c>
      <c r="I58" s="19">
        <v>602</v>
      </c>
      <c r="J58" s="22">
        <f t="shared" si="7"/>
        <v>19.282511210762333</v>
      </c>
      <c r="K58" s="19">
        <v>2041</v>
      </c>
      <c r="L58" s="20">
        <f t="shared" si="8"/>
        <v>65.374759769378599</v>
      </c>
      <c r="M58" s="19">
        <v>479</v>
      </c>
      <c r="N58" s="20">
        <f t="shared" si="9"/>
        <v>15.342729019859064</v>
      </c>
      <c r="O58" s="22">
        <v>53</v>
      </c>
      <c r="P58" s="19">
        <f>SUM([1]TABLICA!B12:D12)</f>
        <v>159</v>
      </c>
      <c r="Q58" s="20">
        <f t="shared" si="10"/>
        <v>5.0928891736066628</v>
      </c>
      <c r="R58" s="20">
        <f t="shared" si="11"/>
        <v>7.7902988731014204</v>
      </c>
    </row>
    <row r="59" spans="1:18">
      <c r="A59" s="17">
        <v>57</v>
      </c>
      <c r="B59" s="18" t="s">
        <v>79</v>
      </c>
      <c r="C59" s="18" t="s">
        <v>121</v>
      </c>
      <c r="D59" s="18" t="s">
        <v>60</v>
      </c>
      <c r="E59" s="19">
        <v>2937</v>
      </c>
      <c r="F59" s="19">
        <v>1451</v>
      </c>
      <c r="G59" s="19">
        <v>1486</v>
      </c>
      <c r="H59" s="20">
        <f t="shared" si="6"/>
        <v>0.14100235051926505</v>
      </c>
      <c r="I59" s="19">
        <v>548</v>
      </c>
      <c r="J59" s="22">
        <f t="shared" si="7"/>
        <v>18.658495062989445</v>
      </c>
      <c r="K59" s="19">
        <v>1818</v>
      </c>
      <c r="L59" s="20">
        <f t="shared" si="8"/>
        <v>61.899897854954034</v>
      </c>
      <c r="M59" s="19">
        <v>571</v>
      </c>
      <c r="N59" s="20">
        <f t="shared" si="9"/>
        <v>19.441607082056521</v>
      </c>
      <c r="O59" s="22">
        <v>61.6</v>
      </c>
      <c r="P59" s="19">
        <f>SUM([1]TABLICA!B29:D29)</f>
        <v>194</v>
      </c>
      <c r="Q59" s="20">
        <f t="shared" si="10"/>
        <v>6.6053796390875039</v>
      </c>
      <c r="R59" s="20">
        <f t="shared" si="11"/>
        <v>10.671067106710671</v>
      </c>
    </row>
    <row r="60" spans="1:18">
      <c r="A60" s="17">
        <v>58</v>
      </c>
      <c r="B60" s="18" t="s">
        <v>79</v>
      </c>
      <c r="C60" s="18" t="s">
        <v>146</v>
      </c>
      <c r="D60" s="18" t="s">
        <v>65</v>
      </c>
      <c r="E60" s="19">
        <v>7727</v>
      </c>
      <c r="F60" s="19">
        <v>3849</v>
      </c>
      <c r="G60" s="19">
        <v>3878</v>
      </c>
      <c r="H60" s="20">
        <f t="shared" si="6"/>
        <v>0.37096532600012289</v>
      </c>
      <c r="I60" s="19">
        <v>1428</v>
      </c>
      <c r="J60" s="22">
        <f t="shared" si="7"/>
        <v>18.480652258315001</v>
      </c>
      <c r="K60" s="19">
        <v>4907</v>
      </c>
      <c r="L60" s="20">
        <f t="shared" si="8"/>
        <v>63.504594279798113</v>
      </c>
      <c r="M60" s="19">
        <v>1392</v>
      </c>
      <c r="N60" s="20">
        <f t="shared" si="9"/>
        <v>18.01475346188689</v>
      </c>
      <c r="O60" s="22">
        <v>57.5</v>
      </c>
      <c r="P60" s="19">
        <f>SUM([1]TABLICA!B39:D39)</f>
        <v>477</v>
      </c>
      <c r="Q60" s="20">
        <f t="shared" si="10"/>
        <v>6.1731590526724469</v>
      </c>
      <c r="R60" s="20">
        <f t="shared" si="11"/>
        <v>9.7208070103933153</v>
      </c>
    </row>
    <row r="61" spans="1:18">
      <c r="A61" s="17">
        <v>59</v>
      </c>
      <c r="B61" s="18" t="s">
        <v>79</v>
      </c>
      <c r="C61" s="18" t="s">
        <v>196</v>
      </c>
      <c r="D61" s="18" t="s">
        <v>60</v>
      </c>
      <c r="E61" s="19">
        <v>7176</v>
      </c>
      <c r="F61" s="19">
        <v>3507</v>
      </c>
      <c r="G61" s="19">
        <v>3669</v>
      </c>
      <c r="H61" s="20">
        <f t="shared" si="6"/>
        <v>0.34451238247403676</v>
      </c>
      <c r="I61" s="19">
        <v>1454</v>
      </c>
      <c r="J61" s="22">
        <f t="shared" si="7"/>
        <v>20.261984392419176</v>
      </c>
      <c r="K61" s="19">
        <v>4510</v>
      </c>
      <c r="L61" s="20">
        <f t="shared" si="8"/>
        <v>62.848383500557411</v>
      </c>
      <c r="M61" s="19">
        <v>1212</v>
      </c>
      <c r="N61" s="20">
        <f t="shared" si="9"/>
        <v>16.889632107023413</v>
      </c>
      <c r="O61" s="22">
        <v>59.1</v>
      </c>
      <c r="P61" s="19">
        <f>SUM([1]TABLICA!B63:D63)</f>
        <v>381</v>
      </c>
      <c r="Q61" s="20">
        <f t="shared" si="10"/>
        <v>5.3093645484949832</v>
      </c>
      <c r="R61" s="20">
        <f t="shared" si="11"/>
        <v>8.4478935698447888</v>
      </c>
    </row>
    <row r="62" spans="1:18">
      <c r="A62" s="17">
        <v>60</v>
      </c>
      <c r="B62" s="18" t="s">
        <v>79</v>
      </c>
      <c r="C62" s="18" t="s">
        <v>212</v>
      </c>
      <c r="D62" s="18" t="s">
        <v>57</v>
      </c>
      <c r="E62" s="19">
        <v>14592</v>
      </c>
      <c r="F62" s="19">
        <v>7559</v>
      </c>
      <c r="G62" s="19">
        <v>7033</v>
      </c>
      <c r="H62" s="20">
        <f t="shared" si="6"/>
        <v>0.70054691820807469</v>
      </c>
      <c r="I62" s="19">
        <v>2604</v>
      </c>
      <c r="J62" s="22">
        <f t="shared" si="7"/>
        <v>17.845394736842106</v>
      </c>
      <c r="K62" s="19">
        <v>9124</v>
      </c>
      <c r="L62" s="20">
        <f t="shared" si="8"/>
        <v>62.527412280701753</v>
      </c>
      <c r="M62" s="19">
        <v>2864</v>
      </c>
      <c r="N62" s="20">
        <f t="shared" si="9"/>
        <v>19.62719298245614</v>
      </c>
      <c r="O62" s="22">
        <v>59.9</v>
      </c>
      <c r="P62" s="19">
        <f>SUM([1]TABLICA!B71:D71)</f>
        <v>929</v>
      </c>
      <c r="Q62" s="20">
        <f t="shared" si="10"/>
        <v>6.3665021929824563</v>
      </c>
      <c r="R62" s="20">
        <f t="shared" si="11"/>
        <v>10.181937746602367</v>
      </c>
    </row>
    <row r="63" spans="1:18">
      <c r="A63" s="17">
        <v>61</v>
      </c>
      <c r="B63" s="18" t="s">
        <v>79</v>
      </c>
      <c r="C63" s="18" t="s">
        <v>212</v>
      </c>
      <c r="D63" s="18" t="s">
        <v>60</v>
      </c>
      <c r="E63" s="19">
        <v>11914</v>
      </c>
      <c r="F63" s="19">
        <v>6015</v>
      </c>
      <c r="G63" s="19">
        <v>5899</v>
      </c>
      <c r="H63" s="20">
        <f t="shared" si="6"/>
        <v>0.57197889141522773</v>
      </c>
      <c r="I63" s="19">
        <v>2534</v>
      </c>
      <c r="J63" s="22">
        <f t="shared" si="7"/>
        <v>21.26909518213866</v>
      </c>
      <c r="K63" s="19">
        <v>7520</v>
      </c>
      <c r="L63" s="20">
        <f t="shared" si="8"/>
        <v>63.119019640758772</v>
      </c>
      <c r="M63" s="19">
        <v>1860</v>
      </c>
      <c r="N63" s="20">
        <f t="shared" si="9"/>
        <v>15.611885177102568</v>
      </c>
      <c r="O63" s="22">
        <v>58.4</v>
      </c>
      <c r="P63" s="19">
        <f>SUM([1]TABLICA!B72:D72)</f>
        <v>632</v>
      </c>
      <c r="Q63" s="20">
        <f t="shared" si="10"/>
        <v>5.3046835655531304</v>
      </c>
      <c r="R63" s="20">
        <f t="shared" si="11"/>
        <v>8.4042553191489358</v>
      </c>
    </row>
    <row r="64" spans="1:18">
      <c r="A64" s="17">
        <v>62</v>
      </c>
      <c r="B64" s="18" t="s">
        <v>79</v>
      </c>
      <c r="C64" s="18" t="s">
        <v>311</v>
      </c>
      <c r="D64" s="18" t="s">
        <v>65</v>
      </c>
      <c r="E64" s="19">
        <v>7583</v>
      </c>
      <c r="F64" s="19">
        <v>3843</v>
      </c>
      <c r="G64" s="19">
        <v>3740</v>
      </c>
      <c r="H64" s="20">
        <f t="shared" si="6"/>
        <v>0.36405203404412217</v>
      </c>
      <c r="I64" s="19">
        <v>1465</v>
      </c>
      <c r="J64" s="22">
        <f t="shared" si="7"/>
        <v>19.319530528814454</v>
      </c>
      <c r="K64" s="19">
        <v>4712</v>
      </c>
      <c r="L64" s="20">
        <f t="shared" si="8"/>
        <v>62.138995120664646</v>
      </c>
      <c r="M64" s="19">
        <v>1406</v>
      </c>
      <c r="N64" s="20">
        <f t="shared" si="9"/>
        <v>18.5414743505209</v>
      </c>
      <c r="O64" s="22">
        <v>60.9</v>
      </c>
      <c r="P64" s="19">
        <f>SUM([1]TABLICA!B118:D118)</f>
        <v>488</v>
      </c>
      <c r="Q64" s="20">
        <f t="shared" si="10"/>
        <v>6.4354477119873401</v>
      </c>
      <c r="R64" s="20">
        <f t="shared" si="11"/>
        <v>10.356536502546689</v>
      </c>
    </row>
    <row r="65" spans="1:18">
      <c r="A65" s="17">
        <v>63</v>
      </c>
      <c r="B65" s="18" t="s">
        <v>79</v>
      </c>
      <c r="C65" s="18" t="s">
        <v>336</v>
      </c>
      <c r="D65" s="18" t="s">
        <v>60</v>
      </c>
      <c r="E65" s="19">
        <v>4676</v>
      </c>
      <c r="F65" s="19">
        <v>2321</v>
      </c>
      <c r="G65" s="19">
        <v>2355</v>
      </c>
      <c r="H65" s="20">
        <f t="shared" si="6"/>
        <v>0.22448995268235727</v>
      </c>
      <c r="I65" s="19">
        <v>988</v>
      </c>
      <c r="J65" s="22">
        <f t="shared" si="7"/>
        <v>21.12917023096664</v>
      </c>
      <c r="K65" s="19">
        <v>2896</v>
      </c>
      <c r="L65" s="20">
        <f t="shared" si="8"/>
        <v>61.933276304533791</v>
      </c>
      <c r="M65" s="19">
        <v>792</v>
      </c>
      <c r="N65" s="20">
        <f t="shared" si="9"/>
        <v>16.937553464499572</v>
      </c>
      <c r="O65" s="22">
        <v>61.5</v>
      </c>
      <c r="P65" s="19">
        <f>SUM([1]TABLICA!B130:D130)</f>
        <v>212</v>
      </c>
      <c r="Q65" s="20">
        <f t="shared" si="10"/>
        <v>4.5337895637296839</v>
      </c>
      <c r="R65" s="20">
        <f t="shared" si="11"/>
        <v>7.3204419889502761</v>
      </c>
    </row>
    <row r="66" spans="1:18">
      <c r="A66" s="17">
        <v>64</v>
      </c>
      <c r="B66" s="18" t="s">
        <v>79</v>
      </c>
      <c r="C66" s="18" t="s">
        <v>355</v>
      </c>
      <c r="D66" s="18" t="s">
        <v>60</v>
      </c>
      <c r="E66" s="19">
        <v>6790</v>
      </c>
      <c r="F66" s="19">
        <v>3395</v>
      </c>
      <c r="G66" s="19">
        <v>3395</v>
      </c>
      <c r="H66" s="20">
        <f t="shared" si="6"/>
        <v>0.32598091931420142</v>
      </c>
      <c r="I66" s="19">
        <v>1425</v>
      </c>
      <c r="J66" s="22">
        <f t="shared" si="7"/>
        <v>20.986745213549337</v>
      </c>
      <c r="K66" s="19">
        <v>4283</v>
      </c>
      <c r="L66" s="20">
        <f t="shared" si="8"/>
        <v>63.078055964653906</v>
      </c>
      <c r="M66" s="19">
        <v>1082</v>
      </c>
      <c r="N66" s="20">
        <f t="shared" si="9"/>
        <v>15.93519882179676</v>
      </c>
      <c r="O66" s="22">
        <v>58.5</v>
      </c>
      <c r="P66" s="19">
        <f>SUM([1]TABLICA!B139:D139)</f>
        <v>392</v>
      </c>
      <c r="Q66" s="20">
        <f t="shared" si="10"/>
        <v>5.7731958762886597</v>
      </c>
      <c r="R66" s="20">
        <f t="shared" si="11"/>
        <v>9.1524632267102497</v>
      </c>
    </row>
    <row r="67" spans="1:18">
      <c r="A67" s="17">
        <v>65</v>
      </c>
      <c r="B67" s="18" t="s">
        <v>237</v>
      </c>
      <c r="C67" s="18" t="s">
        <v>238</v>
      </c>
      <c r="D67" s="18" t="s">
        <v>57</v>
      </c>
      <c r="E67" s="19">
        <v>352313</v>
      </c>
      <c r="F67" s="19">
        <v>186657</v>
      </c>
      <c r="G67" s="19">
        <v>165656</v>
      </c>
      <c r="H67" s="20">
        <f t="shared" ref="H67:H98" si="12">E67*100/$E$147</f>
        <v>16.914184922878388</v>
      </c>
      <c r="I67" s="19">
        <v>55702</v>
      </c>
      <c r="J67" s="22">
        <f t="shared" ref="J67:J98" si="13">I67*100/E67</f>
        <v>15.81037316250039</v>
      </c>
      <c r="K67" s="19">
        <v>209644</v>
      </c>
      <c r="L67" s="20">
        <f t="shared" ref="L67:L98" si="14">K67*100/E67</f>
        <v>59.50504239128275</v>
      </c>
      <c r="M67" s="19">
        <v>86967</v>
      </c>
      <c r="N67" s="20">
        <f t="shared" ref="N67:N98" si="15">M67*100/E67</f>
        <v>24.68458444621686</v>
      </c>
      <c r="O67" s="22">
        <v>68.099999999999994</v>
      </c>
      <c r="P67" s="19">
        <f>SUM([1]TABLICA!B84:D84)</f>
        <v>29963</v>
      </c>
      <c r="Q67" s="20">
        <f t="shared" ref="Q67:Q98" si="16">P67*100/E67</f>
        <v>8.5046535325122825</v>
      </c>
      <c r="R67" s="20">
        <f t="shared" ref="R67:R98" si="17">P67*100/K67</f>
        <v>14.292324130430634</v>
      </c>
    </row>
    <row r="68" spans="1:18">
      <c r="A68" s="17">
        <v>66</v>
      </c>
      <c r="B68" s="18" t="s">
        <v>240</v>
      </c>
      <c r="C68" s="18" t="s">
        <v>241</v>
      </c>
      <c r="D68" s="18" t="s">
        <v>57</v>
      </c>
      <c r="E68" s="19">
        <v>95629</v>
      </c>
      <c r="F68" s="19">
        <v>50126</v>
      </c>
      <c r="G68" s="19">
        <v>45503</v>
      </c>
      <c r="H68" s="20">
        <f t="shared" si="12"/>
        <v>4.5910499754194065</v>
      </c>
      <c r="I68" s="19">
        <v>16778</v>
      </c>
      <c r="J68" s="22">
        <f t="shared" si="13"/>
        <v>17.544887011262276</v>
      </c>
      <c r="K68" s="19">
        <v>57120</v>
      </c>
      <c r="L68" s="20">
        <f t="shared" si="14"/>
        <v>59.730834788610153</v>
      </c>
      <c r="M68" s="19">
        <v>21731</v>
      </c>
      <c r="N68" s="20">
        <f t="shared" si="15"/>
        <v>22.724278200127575</v>
      </c>
      <c r="O68" s="22">
        <v>67.400000000000006</v>
      </c>
      <c r="P68" s="19">
        <f>SUM([1]TABLICA!B85:D85)</f>
        <v>7294</v>
      </c>
      <c r="Q68" s="20">
        <f t="shared" si="16"/>
        <v>7.6273933639377178</v>
      </c>
      <c r="R68" s="20">
        <f t="shared" si="17"/>
        <v>12.769607843137255</v>
      </c>
    </row>
    <row r="69" spans="1:18">
      <c r="A69" s="17">
        <v>67</v>
      </c>
      <c r="B69" s="18" t="s">
        <v>244</v>
      </c>
      <c r="C69" s="18" t="s">
        <v>245</v>
      </c>
      <c r="D69" s="18" t="s">
        <v>57</v>
      </c>
      <c r="E69" s="19">
        <v>202562</v>
      </c>
      <c r="F69" s="19">
        <v>108293</v>
      </c>
      <c r="G69" s="19">
        <v>94269</v>
      </c>
      <c r="H69" s="20">
        <f t="shared" si="12"/>
        <v>9.7247933693848712</v>
      </c>
      <c r="I69" s="19">
        <v>34017</v>
      </c>
      <c r="J69" s="22">
        <f t="shared" si="13"/>
        <v>16.79337684264571</v>
      </c>
      <c r="K69" s="19">
        <v>122592</v>
      </c>
      <c r="L69" s="20">
        <f t="shared" si="14"/>
        <v>60.520729455672829</v>
      </c>
      <c r="M69" s="19">
        <v>45953</v>
      </c>
      <c r="N69" s="20">
        <f t="shared" si="15"/>
        <v>22.685893701681461</v>
      </c>
      <c r="O69" s="22">
        <v>65.2</v>
      </c>
      <c r="P69" s="19">
        <f>SUM([1]TABLICA!B86:D86)</f>
        <v>14658</v>
      </c>
      <c r="Q69" s="20">
        <f t="shared" si="16"/>
        <v>7.2363029590940062</v>
      </c>
      <c r="R69" s="20">
        <f t="shared" si="17"/>
        <v>11.956734534064212</v>
      </c>
    </row>
    <row r="70" spans="1:18">
      <c r="A70" s="17">
        <v>68</v>
      </c>
      <c r="B70" s="18" t="s">
        <v>247</v>
      </c>
      <c r="C70" s="18" t="s">
        <v>248</v>
      </c>
      <c r="D70" s="18" t="s">
        <v>57</v>
      </c>
      <c r="E70" s="19">
        <v>111752</v>
      </c>
      <c r="F70" s="19">
        <v>59119</v>
      </c>
      <c r="G70" s="19">
        <v>52633</v>
      </c>
      <c r="H70" s="20">
        <f t="shared" si="12"/>
        <v>5.3650986296319054</v>
      </c>
      <c r="I70" s="19">
        <v>17764</v>
      </c>
      <c r="J70" s="22">
        <f t="shared" si="13"/>
        <v>15.895912377407116</v>
      </c>
      <c r="K70" s="19">
        <v>67079</v>
      </c>
      <c r="L70" s="20">
        <f t="shared" si="14"/>
        <v>60.024876512277189</v>
      </c>
      <c r="M70" s="19">
        <v>26909</v>
      </c>
      <c r="N70" s="20">
        <f t="shared" si="15"/>
        <v>24.0792111103157</v>
      </c>
      <c r="O70" s="22">
        <v>66.599999999999994</v>
      </c>
      <c r="P70" s="19">
        <f>SUM([1]TABLICA!B87:D87)</f>
        <v>8014</v>
      </c>
      <c r="Q70" s="20">
        <f t="shared" si="16"/>
        <v>7.1712363089698616</v>
      </c>
      <c r="R70" s="20">
        <f t="shared" si="17"/>
        <v>11.947107142324722</v>
      </c>
    </row>
    <row r="71" spans="1:18">
      <c r="A71" s="17">
        <v>69</v>
      </c>
      <c r="B71" s="18" t="s">
        <v>130</v>
      </c>
      <c r="C71" s="18" t="s">
        <v>131</v>
      </c>
      <c r="D71" s="18" t="s">
        <v>60</v>
      </c>
      <c r="E71" s="19">
        <v>4604</v>
      </c>
      <c r="F71" s="19">
        <v>2307</v>
      </c>
      <c r="G71" s="19">
        <v>2297</v>
      </c>
      <c r="H71" s="20">
        <f t="shared" si="12"/>
        <v>0.22103330670435692</v>
      </c>
      <c r="I71" s="19">
        <v>875</v>
      </c>
      <c r="J71" s="22">
        <f t="shared" si="13"/>
        <v>19.005212858384013</v>
      </c>
      <c r="K71" s="19">
        <v>2919</v>
      </c>
      <c r="L71" s="20">
        <f t="shared" si="14"/>
        <v>63.40139009556907</v>
      </c>
      <c r="M71" s="19">
        <v>810</v>
      </c>
      <c r="N71" s="20">
        <f t="shared" si="15"/>
        <v>17.593397046046917</v>
      </c>
      <c r="O71" s="22">
        <v>57.7</v>
      </c>
      <c r="P71" s="19">
        <f>SUM([1]TABLICA!B33:D33)</f>
        <v>261</v>
      </c>
      <c r="Q71" s="20">
        <f t="shared" si="16"/>
        <v>5.6689834926151175</v>
      </c>
      <c r="R71" s="20">
        <f t="shared" si="17"/>
        <v>8.9414182939362803</v>
      </c>
    </row>
    <row r="72" spans="1:18">
      <c r="A72" s="17">
        <v>70</v>
      </c>
      <c r="B72" s="18" t="s">
        <v>130</v>
      </c>
      <c r="C72" s="18" t="s">
        <v>182</v>
      </c>
      <c r="D72" s="18" t="s">
        <v>60</v>
      </c>
      <c r="E72" s="19">
        <v>4950</v>
      </c>
      <c r="F72" s="19">
        <v>2546</v>
      </c>
      <c r="G72" s="19">
        <v>2404</v>
      </c>
      <c r="H72" s="20">
        <f t="shared" si="12"/>
        <v>0.23764441098752534</v>
      </c>
      <c r="I72" s="19">
        <v>863</v>
      </c>
      <c r="J72" s="22">
        <f t="shared" si="13"/>
        <v>17.434343434343436</v>
      </c>
      <c r="K72" s="19">
        <v>3105</v>
      </c>
      <c r="L72" s="20">
        <f t="shared" si="14"/>
        <v>62.727272727272727</v>
      </c>
      <c r="M72" s="19">
        <v>982</v>
      </c>
      <c r="N72" s="20">
        <f t="shared" si="15"/>
        <v>19.838383838383837</v>
      </c>
      <c r="O72" s="22">
        <v>59.4</v>
      </c>
      <c r="P72" s="19">
        <f>SUM([1]TABLICA!B57:D57)</f>
        <v>318</v>
      </c>
      <c r="Q72" s="20">
        <f t="shared" si="16"/>
        <v>6.4242424242424239</v>
      </c>
      <c r="R72" s="20">
        <f t="shared" si="17"/>
        <v>10.241545893719806</v>
      </c>
    </row>
    <row r="73" spans="1:18">
      <c r="A73" s="17">
        <v>71</v>
      </c>
      <c r="B73" s="18" t="s">
        <v>130</v>
      </c>
      <c r="C73" s="18" t="s">
        <v>250</v>
      </c>
      <c r="D73" s="18" t="s">
        <v>65</v>
      </c>
      <c r="E73" s="19">
        <v>24768</v>
      </c>
      <c r="F73" s="19">
        <v>12663</v>
      </c>
      <c r="G73" s="19">
        <v>12105</v>
      </c>
      <c r="H73" s="20">
        <f t="shared" si="12"/>
        <v>1.1890862164321268</v>
      </c>
      <c r="I73" s="19">
        <v>4458</v>
      </c>
      <c r="J73" s="22">
        <f t="shared" si="13"/>
        <v>17.999031007751938</v>
      </c>
      <c r="K73" s="19">
        <v>15433</v>
      </c>
      <c r="L73" s="20">
        <f t="shared" si="14"/>
        <v>62.310239018087856</v>
      </c>
      <c r="M73" s="19">
        <v>4877</v>
      </c>
      <c r="N73" s="20">
        <f t="shared" si="15"/>
        <v>19.690729974160206</v>
      </c>
      <c r="O73" s="22">
        <v>60.5</v>
      </c>
      <c r="P73" s="19">
        <f>SUM([1]TABLICA!B88:D88)</f>
        <v>1504</v>
      </c>
      <c r="Q73" s="20">
        <f t="shared" si="16"/>
        <v>6.0723514211886309</v>
      </c>
      <c r="R73" s="20">
        <f t="shared" si="17"/>
        <v>9.7453508715091033</v>
      </c>
    </row>
    <row r="74" spans="1:18">
      <c r="A74" s="17">
        <v>72</v>
      </c>
      <c r="B74" s="18" t="s">
        <v>130</v>
      </c>
      <c r="C74" s="18" t="s">
        <v>321</v>
      </c>
      <c r="D74" s="18" t="s">
        <v>65</v>
      </c>
      <c r="E74" s="19">
        <v>11724</v>
      </c>
      <c r="F74" s="19">
        <v>5982</v>
      </c>
      <c r="G74" s="19">
        <v>5742</v>
      </c>
      <c r="H74" s="20">
        <f t="shared" si="12"/>
        <v>0.56285718675106</v>
      </c>
      <c r="I74" s="19">
        <v>2080</v>
      </c>
      <c r="J74" s="22">
        <f t="shared" si="13"/>
        <v>17.741385192766973</v>
      </c>
      <c r="K74" s="19">
        <v>7361</v>
      </c>
      <c r="L74" s="20">
        <f t="shared" si="14"/>
        <v>62.785738655748894</v>
      </c>
      <c r="M74" s="19">
        <v>2283</v>
      </c>
      <c r="N74" s="20">
        <f t="shared" si="15"/>
        <v>19.472876151484137</v>
      </c>
      <c r="O74" s="22">
        <v>59.3</v>
      </c>
      <c r="P74" s="19">
        <f>SUM([1]TABLICA!B123:D123)</f>
        <v>263</v>
      </c>
      <c r="Q74" s="20">
        <f t="shared" si="16"/>
        <v>2.2432616854315932</v>
      </c>
      <c r="R74" s="20">
        <f t="shared" si="17"/>
        <v>3.57288411900557</v>
      </c>
    </row>
    <row r="75" spans="1:18">
      <c r="A75" s="17">
        <v>73</v>
      </c>
      <c r="B75" s="18" t="s">
        <v>189</v>
      </c>
      <c r="C75" s="18" t="s">
        <v>190</v>
      </c>
      <c r="D75" s="18" t="s">
        <v>65</v>
      </c>
      <c r="E75" s="19">
        <v>13471</v>
      </c>
      <c r="F75" s="19">
        <v>6679</v>
      </c>
      <c r="G75" s="19">
        <v>6792</v>
      </c>
      <c r="H75" s="20">
        <f t="shared" si="12"/>
        <v>0.64672886068948565</v>
      </c>
      <c r="I75" s="19">
        <v>2620</v>
      </c>
      <c r="J75" s="22">
        <f t="shared" si="13"/>
        <v>19.449187142751097</v>
      </c>
      <c r="K75" s="19">
        <v>8361</v>
      </c>
      <c r="L75" s="20">
        <f t="shared" si="14"/>
        <v>62.066661717764084</v>
      </c>
      <c r="M75" s="19">
        <v>2490</v>
      </c>
      <c r="N75" s="20">
        <f t="shared" si="15"/>
        <v>18.484151139484819</v>
      </c>
      <c r="O75" s="22">
        <v>61.1</v>
      </c>
      <c r="P75" s="19">
        <f>SUM([1]TABLICA!B60:D60)</f>
        <v>815</v>
      </c>
      <c r="Q75" s="20">
        <f t="shared" si="16"/>
        <v>6.0500334050924209</v>
      </c>
      <c r="R75" s="20">
        <f t="shared" si="17"/>
        <v>9.7476378423633534</v>
      </c>
    </row>
    <row r="76" spans="1:18">
      <c r="A76" s="17">
        <v>74</v>
      </c>
      <c r="B76" s="18" t="s">
        <v>189</v>
      </c>
      <c r="C76" s="18" t="s">
        <v>252</v>
      </c>
      <c r="D76" s="18" t="s">
        <v>65</v>
      </c>
      <c r="E76" s="19">
        <v>9296</v>
      </c>
      <c r="F76" s="19">
        <v>4597</v>
      </c>
      <c r="G76" s="19">
        <v>4699</v>
      </c>
      <c r="H76" s="20">
        <f t="shared" si="12"/>
        <v>0.44629140293738095</v>
      </c>
      <c r="I76" s="19">
        <v>1918</v>
      </c>
      <c r="J76" s="22">
        <f t="shared" si="13"/>
        <v>20.632530120481928</v>
      </c>
      <c r="K76" s="19">
        <v>5855</v>
      </c>
      <c r="L76" s="20">
        <f t="shared" si="14"/>
        <v>62.984079173838211</v>
      </c>
      <c r="M76" s="19">
        <v>1523</v>
      </c>
      <c r="N76" s="20">
        <f t="shared" si="15"/>
        <v>16.383390705679862</v>
      </c>
      <c r="O76" s="22">
        <v>58.8</v>
      </c>
      <c r="P76" s="19">
        <f>SUM([1]TABLICA!B89:D89)</f>
        <v>451</v>
      </c>
      <c r="Q76" s="20">
        <f t="shared" si="16"/>
        <v>4.8515490533562824</v>
      </c>
      <c r="R76" s="20">
        <f t="shared" si="17"/>
        <v>7.7028181041844581</v>
      </c>
    </row>
    <row r="77" spans="1:18">
      <c r="A77" s="17">
        <v>75</v>
      </c>
      <c r="B77" s="18" t="s">
        <v>189</v>
      </c>
      <c r="C77" s="18" t="s">
        <v>255</v>
      </c>
      <c r="D77" s="18" t="s">
        <v>65</v>
      </c>
      <c r="E77" s="19">
        <v>32053</v>
      </c>
      <c r="F77" s="19">
        <v>16437</v>
      </c>
      <c r="G77" s="19">
        <v>15616</v>
      </c>
      <c r="H77" s="20">
        <f t="shared" si="12"/>
        <v>1.5388315768450809</v>
      </c>
      <c r="I77" s="19">
        <v>6034</v>
      </c>
      <c r="J77" s="22">
        <f t="shared" si="13"/>
        <v>18.825070976195676</v>
      </c>
      <c r="K77" s="19">
        <v>19834</v>
      </c>
      <c r="L77" s="20">
        <f t="shared" si="14"/>
        <v>61.878763298287211</v>
      </c>
      <c r="M77" s="19">
        <v>6185</v>
      </c>
      <c r="N77" s="20">
        <f t="shared" si="15"/>
        <v>19.296165725517113</v>
      </c>
      <c r="O77" s="22">
        <v>61.6</v>
      </c>
      <c r="P77" s="19">
        <f>SUM([1]TABLICA!B90:D90)</f>
        <v>1963</v>
      </c>
      <c r="Q77" s="20">
        <f t="shared" si="16"/>
        <v>6.1242317411786731</v>
      </c>
      <c r="R77" s="20">
        <f t="shared" si="17"/>
        <v>9.8971463144095999</v>
      </c>
    </row>
    <row r="78" spans="1:18">
      <c r="A78" s="17">
        <v>76</v>
      </c>
      <c r="B78" s="18" t="s">
        <v>189</v>
      </c>
      <c r="C78" s="18" t="s">
        <v>305</v>
      </c>
      <c r="D78" s="18" t="s">
        <v>60</v>
      </c>
      <c r="E78" s="19">
        <v>7287</v>
      </c>
      <c r="F78" s="19">
        <v>3627</v>
      </c>
      <c r="G78" s="19">
        <v>3660</v>
      </c>
      <c r="H78" s="20">
        <f t="shared" si="12"/>
        <v>0.3498413783567873</v>
      </c>
      <c r="I78" s="19">
        <v>1544</v>
      </c>
      <c r="J78" s="22">
        <f t="shared" si="13"/>
        <v>21.188417730204474</v>
      </c>
      <c r="K78" s="19">
        <v>4596</v>
      </c>
      <c r="L78" s="20">
        <f t="shared" si="14"/>
        <v>63.071222725401398</v>
      </c>
      <c r="M78" s="19">
        <v>1147</v>
      </c>
      <c r="N78" s="20">
        <f t="shared" si="15"/>
        <v>15.740359544394126</v>
      </c>
      <c r="O78" s="22">
        <v>58.6</v>
      </c>
      <c r="P78" s="19">
        <f>SUM([1]TABLICA!B115:D115)</f>
        <v>456</v>
      </c>
      <c r="Q78" s="20">
        <f t="shared" si="16"/>
        <v>6.2577192260189376</v>
      </c>
      <c r="R78" s="20">
        <f t="shared" si="17"/>
        <v>9.9216710182767631</v>
      </c>
    </row>
    <row r="79" spans="1:18">
      <c r="A79" s="17">
        <v>77</v>
      </c>
      <c r="B79" s="18" t="s">
        <v>189</v>
      </c>
      <c r="C79" s="18" t="s">
        <v>324</v>
      </c>
      <c r="D79" s="18" t="s">
        <v>65</v>
      </c>
      <c r="E79" s="19">
        <v>24657</v>
      </c>
      <c r="F79" s="19">
        <v>12399</v>
      </c>
      <c r="G79" s="19">
        <v>12258</v>
      </c>
      <c r="H79" s="20">
        <f t="shared" si="12"/>
        <v>1.1837572205493763</v>
      </c>
      <c r="I79" s="19">
        <v>4901</v>
      </c>
      <c r="J79" s="22">
        <f t="shared" si="13"/>
        <v>19.876708439793973</v>
      </c>
      <c r="K79" s="19">
        <v>15517</v>
      </c>
      <c r="L79" s="20">
        <f t="shared" si="14"/>
        <v>62.931419069635396</v>
      </c>
      <c r="M79" s="19">
        <v>4239</v>
      </c>
      <c r="N79" s="20">
        <f t="shared" si="15"/>
        <v>17.191872490570628</v>
      </c>
      <c r="O79" s="22">
        <v>58.9</v>
      </c>
      <c r="P79" s="19">
        <f>SUM([1]TABLICA!B124:D124)</f>
        <v>724</v>
      </c>
      <c r="Q79" s="20">
        <f t="shared" si="16"/>
        <v>2.9362858417487936</v>
      </c>
      <c r="R79" s="20">
        <f t="shared" si="17"/>
        <v>4.6658503576722303</v>
      </c>
    </row>
    <row r="80" spans="1:18">
      <c r="A80" s="17">
        <v>78</v>
      </c>
      <c r="B80" s="18" t="s">
        <v>102</v>
      </c>
      <c r="C80" s="18" t="s">
        <v>103</v>
      </c>
      <c r="D80" s="18" t="s">
        <v>60</v>
      </c>
      <c r="E80" s="19">
        <v>3485</v>
      </c>
      <c r="F80" s="19">
        <v>1750</v>
      </c>
      <c r="G80" s="19">
        <v>1735</v>
      </c>
      <c r="H80" s="20">
        <f t="shared" si="12"/>
        <v>0.16731126712960118</v>
      </c>
      <c r="I80" s="19">
        <v>583</v>
      </c>
      <c r="J80" s="22">
        <f t="shared" si="13"/>
        <v>16.728837876614062</v>
      </c>
      <c r="K80" s="19">
        <v>2157</v>
      </c>
      <c r="L80" s="20">
        <f t="shared" si="14"/>
        <v>61.89383070301291</v>
      </c>
      <c r="M80" s="19">
        <v>745</v>
      </c>
      <c r="N80" s="20">
        <f t="shared" si="15"/>
        <v>21.377331420373029</v>
      </c>
      <c r="O80" s="22">
        <v>61.6</v>
      </c>
      <c r="P80" s="19">
        <f>SUM([1]TABLICA!B21:D21)</f>
        <v>293</v>
      </c>
      <c r="Q80" s="20">
        <f t="shared" si="16"/>
        <v>8.4074605451936879</v>
      </c>
      <c r="R80" s="20">
        <f t="shared" si="17"/>
        <v>13.583681038479369</v>
      </c>
    </row>
    <row r="81" spans="1:18">
      <c r="A81" s="17">
        <v>79</v>
      </c>
      <c r="B81" s="18" t="s">
        <v>102</v>
      </c>
      <c r="C81" s="18" t="s">
        <v>143</v>
      </c>
      <c r="D81" s="18" t="s">
        <v>60</v>
      </c>
      <c r="E81" s="19">
        <v>5429</v>
      </c>
      <c r="F81" s="19">
        <v>2738</v>
      </c>
      <c r="G81" s="19">
        <v>2691</v>
      </c>
      <c r="H81" s="20">
        <f t="shared" si="12"/>
        <v>0.26064070853561111</v>
      </c>
      <c r="I81" s="19">
        <v>857</v>
      </c>
      <c r="J81" s="22">
        <f t="shared" si="13"/>
        <v>15.785595874009946</v>
      </c>
      <c r="K81" s="19">
        <v>3453</v>
      </c>
      <c r="L81" s="20">
        <f t="shared" si="14"/>
        <v>63.602873457358626</v>
      </c>
      <c r="M81" s="19">
        <v>1119</v>
      </c>
      <c r="N81" s="20">
        <f t="shared" si="15"/>
        <v>20.611530668631424</v>
      </c>
      <c r="O81" s="22">
        <v>57.2</v>
      </c>
      <c r="P81" s="19">
        <f>SUM([1]TABLICA!B38:D38)</f>
        <v>404</v>
      </c>
      <c r="Q81" s="20">
        <f t="shared" si="16"/>
        <v>7.4415177749125068</v>
      </c>
      <c r="R81" s="20">
        <f t="shared" si="17"/>
        <v>11.699971039675644</v>
      </c>
    </row>
    <row r="82" spans="1:18">
      <c r="A82" s="17">
        <v>80</v>
      </c>
      <c r="B82" s="18" t="s">
        <v>102</v>
      </c>
      <c r="C82" s="18" t="s">
        <v>272</v>
      </c>
      <c r="D82" s="18" t="s">
        <v>60</v>
      </c>
      <c r="E82" s="19">
        <v>7710</v>
      </c>
      <c r="F82" s="19">
        <v>3881</v>
      </c>
      <c r="G82" s="19">
        <v>3829</v>
      </c>
      <c r="H82" s="20">
        <f t="shared" si="12"/>
        <v>0.37014917347753951</v>
      </c>
      <c r="I82" s="19">
        <v>1353</v>
      </c>
      <c r="J82" s="22">
        <f t="shared" si="13"/>
        <v>17.548638132295721</v>
      </c>
      <c r="K82" s="19">
        <v>4788</v>
      </c>
      <c r="L82" s="20">
        <f t="shared" si="14"/>
        <v>62.101167315175097</v>
      </c>
      <c r="M82" s="19">
        <v>1569</v>
      </c>
      <c r="N82" s="20">
        <f t="shared" si="15"/>
        <v>20.350194552529182</v>
      </c>
      <c r="O82" s="22">
        <v>61</v>
      </c>
      <c r="P82" s="19">
        <f>SUM([1]TABLICA!B98:D98)</f>
        <v>575</v>
      </c>
      <c r="Q82" s="20">
        <f t="shared" si="16"/>
        <v>7.4578469520103763</v>
      </c>
      <c r="R82" s="20">
        <f t="shared" si="17"/>
        <v>12.009189640768588</v>
      </c>
    </row>
    <row r="83" spans="1:18">
      <c r="A83" s="17">
        <v>81</v>
      </c>
      <c r="B83" s="18" t="s">
        <v>102</v>
      </c>
      <c r="C83" s="18" t="s">
        <v>279</v>
      </c>
      <c r="D83" s="18" t="s">
        <v>65</v>
      </c>
      <c r="E83" s="19">
        <v>9334</v>
      </c>
      <c r="F83" s="19">
        <v>4710</v>
      </c>
      <c r="G83" s="19">
        <v>4624</v>
      </c>
      <c r="H83" s="20">
        <f t="shared" si="12"/>
        <v>0.44811574387021447</v>
      </c>
      <c r="I83" s="19">
        <v>1608</v>
      </c>
      <c r="J83" s="22">
        <f t="shared" si="13"/>
        <v>17.227340904221126</v>
      </c>
      <c r="K83" s="19">
        <v>5904</v>
      </c>
      <c r="L83" s="20">
        <f t="shared" si="14"/>
        <v>63.252624812513389</v>
      </c>
      <c r="M83" s="19">
        <v>1822</v>
      </c>
      <c r="N83" s="20">
        <f t="shared" si="15"/>
        <v>19.520034283265481</v>
      </c>
      <c r="O83" s="22">
        <v>58.1</v>
      </c>
      <c r="P83" s="19">
        <f>SUM([1]TABLICA!B101:D101)</f>
        <v>665</v>
      </c>
      <c r="Q83" s="20">
        <f t="shared" si="16"/>
        <v>7.1244911077780158</v>
      </c>
      <c r="R83" s="20">
        <f t="shared" si="17"/>
        <v>11.263550135501355</v>
      </c>
    </row>
    <row r="84" spans="1:18">
      <c r="A84" s="17">
        <v>82</v>
      </c>
      <c r="B84" s="18" t="s">
        <v>102</v>
      </c>
      <c r="C84" s="18" t="s">
        <v>289</v>
      </c>
      <c r="D84" s="18" t="s">
        <v>57</v>
      </c>
      <c r="E84" s="19">
        <v>5638</v>
      </c>
      <c r="F84" s="19">
        <v>2929</v>
      </c>
      <c r="G84" s="19">
        <v>2709</v>
      </c>
      <c r="H84" s="20">
        <f t="shared" si="12"/>
        <v>0.27067458366619551</v>
      </c>
      <c r="I84" s="19">
        <v>882</v>
      </c>
      <c r="J84" s="22">
        <f t="shared" si="13"/>
        <v>15.643845335225258</v>
      </c>
      <c r="K84" s="19">
        <v>3508</v>
      </c>
      <c r="L84" s="20">
        <f t="shared" si="14"/>
        <v>62.220645619013837</v>
      </c>
      <c r="M84" s="19">
        <v>1248</v>
      </c>
      <c r="N84" s="20">
        <f t="shared" si="15"/>
        <v>22.135509045760909</v>
      </c>
      <c r="O84" s="22">
        <v>60.7</v>
      </c>
      <c r="P84" s="19">
        <f>SUM([1]TABLICA!B106:D106)</f>
        <v>374</v>
      </c>
      <c r="Q84" s="20">
        <f t="shared" si="16"/>
        <v>6.6335579992905283</v>
      </c>
      <c r="R84" s="20">
        <f t="shared" si="17"/>
        <v>10.661345496009123</v>
      </c>
    </row>
    <row r="85" spans="1:18">
      <c r="A85" s="17">
        <v>83</v>
      </c>
      <c r="B85" s="18" t="s">
        <v>102</v>
      </c>
      <c r="C85" s="18" t="s">
        <v>289</v>
      </c>
      <c r="D85" s="18" t="s">
        <v>60</v>
      </c>
      <c r="E85" s="19">
        <v>4422</v>
      </c>
      <c r="F85" s="19">
        <v>2249</v>
      </c>
      <c r="G85" s="19">
        <v>2173</v>
      </c>
      <c r="H85" s="20">
        <f t="shared" si="12"/>
        <v>0.21229567381552264</v>
      </c>
      <c r="I85" s="19">
        <v>776</v>
      </c>
      <c r="J85" s="22">
        <f t="shared" si="13"/>
        <v>17.548620533695161</v>
      </c>
      <c r="K85" s="19">
        <v>2765</v>
      </c>
      <c r="L85" s="20">
        <f t="shared" si="14"/>
        <v>62.528267752148352</v>
      </c>
      <c r="M85" s="19">
        <v>881</v>
      </c>
      <c r="N85" s="20">
        <f t="shared" si="15"/>
        <v>19.923111714156491</v>
      </c>
      <c r="O85" s="22">
        <v>59.9</v>
      </c>
      <c r="P85" s="19">
        <f>SUM([1]TABLICA!B107:D107)</f>
        <v>353</v>
      </c>
      <c r="Q85" s="20">
        <f t="shared" si="16"/>
        <v>7.9828132066938036</v>
      </c>
      <c r="R85" s="20">
        <f t="shared" si="17"/>
        <v>12.766726943942134</v>
      </c>
    </row>
    <row r="86" spans="1:18">
      <c r="A86" s="17">
        <v>84</v>
      </c>
      <c r="B86" s="18" t="s">
        <v>102</v>
      </c>
      <c r="C86" s="18" t="s">
        <v>338</v>
      </c>
      <c r="D86" s="18" t="s">
        <v>60</v>
      </c>
      <c r="E86" s="19">
        <v>4880</v>
      </c>
      <c r="F86" s="19">
        <v>2386</v>
      </c>
      <c r="G86" s="19">
        <v>2494</v>
      </c>
      <c r="H86" s="20">
        <f t="shared" si="12"/>
        <v>0.23428378295335833</v>
      </c>
      <c r="I86" s="19">
        <v>838</v>
      </c>
      <c r="J86" s="22">
        <f t="shared" si="13"/>
        <v>17.172131147540984</v>
      </c>
      <c r="K86" s="19">
        <v>3094</v>
      </c>
      <c r="L86" s="20">
        <f t="shared" si="14"/>
        <v>63.401639344262293</v>
      </c>
      <c r="M86" s="19">
        <v>948</v>
      </c>
      <c r="N86" s="20">
        <f t="shared" si="15"/>
        <v>19.42622950819672</v>
      </c>
      <c r="O86" s="22">
        <v>57.7</v>
      </c>
      <c r="P86" s="19">
        <f>SUM([1]TABLICA!B131:D131)</f>
        <v>273</v>
      </c>
      <c r="Q86" s="20">
        <f t="shared" si="16"/>
        <v>5.5942622950819674</v>
      </c>
      <c r="R86" s="20">
        <f t="shared" si="17"/>
        <v>8.8235294117647065</v>
      </c>
    </row>
    <row r="87" spans="1:18">
      <c r="A87" s="17">
        <v>85</v>
      </c>
      <c r="B87" s="18" t="s">
        <v>96</v>
      </c>
      <c r="C87" s="18" t="s">
        <v>97</v>
      </c>
      <c r="D87" s="18" t="s">
        <v>60</v>
      </c>
      <c r="E87" s="19">
        <v>5343</v>
      </c>
      <c r="F87" s="19">
        <v>2628</v>
      </c>
      <c r="G87" s="19">
        <v>2715</v>
      </c>
      <c r="H87" s="20">
        <f t="shared" si="12"/>
        <v>0.25651193695077734</v>
      </c>
      <c r="I87" s="19">
        <v>1045</v>
      </c>
      <c r="J87" s="22">
        <f t="shared" si="13"/>
        <v>19.558300580198392</v>
      </c>
      <c r="K87" s="19">
        <v>3252</v>
      </c>
      <c r="L87" s="20">
        <f t="shared" si="14"/>
        <v>60.864682762492983</v>
      </c>
      <c r="M87" s="19">
        <v>1046</v>
      </c>
      <c r="N87" s="20">
        <f t="shared" si="15"/>
        <v>19.577016657308629</v>
      </c>
      <c r="O87" s="22">
        <v>64.3</v>
      </c>
      <c r="P87" s="19">
        <f>SUM([1]TABLICA!B19:D19)</f>
        <v>383</v>
      </c>
      <c r="Q87" s="20">
        <f t="shared" si="16"/>
        <v>7.1682575332210368</v>
      </c>
      <c r="R87" s="20">
        <f t="shared" si="17"/>
        <v>11.777367773677737</v>
      </c>
    </row>
    <row r="88" spans="1:18">
      <c r="A88" s="17">
        <v>86</v>
      </c>
      <c r="B88" s="18" t="s">
        <v>96</v>
      </c>
      <c r="C88" s="18" t="s">
        <v>295</v>
      </c>
      <c r="D88" s="18" t="s">
        <v>60</v>
      </c>
      <c r="E88" s="19">
        <v>4763</v>
      </c>
      <c r="F88" s="19">
        <v>2356</v>
      </c>
      <c r="G88" s="19">
        <v>2407</v>
      </c>
      <c r="H88" s="20">
        <f t="shared" si="12"/>
        <v>0.22866673323910772</v>
      </c>
      <c r="I88" s="19">
        <v>978</v>
      </c>
      <c r="J88" s="22">
        <f t="shared" si="13"/>
        <v>20.533277346210372</v>
      </c>
      <c r="K88" s="19">
        <v>2909</v>
      </c>
      <c r="L88" s="20">
        <f t="shared" si="14"/>
        <v>61.074952760865003</v>
      </c>
      <c r="M88" s="19">
        <v>876</v>
      </c>
      <c r="N88" s="20">
        <f t="shared" si="15"/>
        <v>18.391769892924628</v>
      </c>
      <c r="O88" s="22">
        <v>63.7</v>
      </c>
      <c r="P88" s="19">
        <f>SUM([1]TABLICA!B109:D109)</f>
        <v>327</v>
      </c>
      <c r="Q88" s="20">
        <f t="shared" si="16"/>
        <v>6.8654209531807684</v>
      </c>
      <c r="R88" s="20">
        <f t="shared" si="17"/>
        <v>11.240976280508766</v>
      </c>
    </row>
    <row r="89" spans="1:18">
      <c r="A89" s="17">
        <v>87</v>
      </c>
      <c r="B89" s="18" t="s">
        <v>96</v>
      </c>
      <c r="C89" s="18" t="s">
        <v>302</v>
      </c>
      <c r="D89" s="18" t="s">
        <v>57</v>
      </c>
      <c r="E89" s="19">
        <v>16482</v>
      </c>
      <c r="F89" s="19">
        <v>8656</v>
      </c>
      <c r="G89" s="19">
        <v>7826</v>
      </c>
      <c r="H89" s="20">
        <f t="shared" si="12"/>
        <v>0.7912838751305844</v>
      </c>
      <c r="I89" s="19">
        <v>3026</v>
      </c>
      <c r="J89" s="22">
        <f t="shared" si="13"/>
        <v>18.359422400194152</v>
      </c>
      <c r="K89" s="19">
        <v>10066</v>
      </c>
      <c r="L89" s="20">
        <f t="shared" si="14"/>
        <v>61.072685353719208</v>
      </c>
      <c r="M89" s="19">
        <v>3390</v>
      </c>
      <c r="N89" s="20">
        <f t="shared" si="15"/>
        <v>20.56789224608664</v>
      </c>
      <c r="O89" s="22">
        <v>63.7</v>
      </c>
      <c r="P89" s="19">
        <f>SUM([1]TABLICA!B113:D113)</f>
        <v>490</v>
      </c>
      <c r="Q89" s="20">
        <f t="shared" si="16"/>
        <v>2.9729401771629655</v>
      </c>
      <c r="R89" s="20">
        <f t="shared" si="17"/>
        <v>4.8678720445062584</v>
      </c>
    </row>
    <row r="90" spans="1:18">
      <c r="A90" s="17">
        <v>88</v>
      </c>
      <c r="B90" s="18" t="s">
        <v>96</v>
      </c>
      <c r="C90" s="18" t="s">
        <v>302</v>
      </c>
      <c r="D90" s="18" t="s">
        <v>60</v>
      </c>
      <c r="E90" s="19">
        <v>7503</v>
      </c>
      <c r="F90" s="19">
        <v>3616</v>
      </c>
      <c r="G90" s="19">
        <v>3887</v>
      </c>
      <c r="H90" s="20">
        <f t="shared" si="12"/>
        <v>0.3602113162907884</v>
      </c>
      <c r="I90" s="19">
        <v>1570</v>
      </c>
      <c r="J90" s="22">
        <f t="shared" si="13"/>
        <v>20.924963347994137</v>
      </c>
      <c r="K90" s="19">
        <v>4687</v>
      </c>
      <c r="L90" s="20">
        <f t="shared" si="14"/>
        <v>62.468345994935362</v>
      </c>
      <c r="M90" s="19">
        <v>1246</v>
      </c>
      <c r="N90" s="20">
        <f t="shared" si="15"/>
        <v>16.606690657070505</v>
      </c>
      <c r="O90" s="22">
        <v>60.1</v>
      </c>
      <c r="P90" s="19">
        <f>SUM([1]TABLICA!B114:D114)</f>
        <v>988</v>
      </c>
      <c r="Q90" s="20">
        <f t="shared" si="16"/>
        <v>13.168066106890578</v>
      </c>
      <c r="R90" s="20">
        <f t="shared" si="17"/>
        <v>21.079581822061019</v>
      </c>
    </row>
    <row r="91" spans="1:18">
      <c r="A91" s="17">
        <v>89</v>
      </c>
      <c r="B91" s="18" t="s">
        <v>96</v>
      </c>
      <c r="C91" s="18" t="s">
        <v>313</v>
      </c>
      <c r="D91" s="18" t="s">
        <v>60</v>
      </c>
      <c r="E91" s="19">
        <v>5950</v>
      </c>
      <c r="F91" s="19">
        <v>2989</v>
      </c>
      <c r="G91" s="19">
        <v>2961</v>
      </c>
      <c r="H91" s="20">
        <f t="shared" si="12"/>
        <v>0.28565338290419712</v>
      </c>
      <c r="I91" s="19">
        <v>1127</v>
      </c>
      <c r="J91" s="22">
        <f t="shared" si="13"/>
        <v>18.941176470588236</v>
      </c>
      <c r="K91" s="19">
        <v>3670</v>
      </c>
      <c r="L91" s="20">
        <f t="shared" si="14"/>
        <v>61.680672268907564</v>
      </c>
      <c r="M91" s="19">
        <v>1153</v>
      </c>
      <c r="N91" s="20">
        <f t="shared" si="15"/>
        <v>19.3781512605042</v>
      </c>
      <c r="O91" s="22">
        <v>62.1</v>
      </c>
      <c r="P91" s="19">
        <f>SUM([1]TABLICA!B119:D119)</f>
        <v>527</v>
      </c>
      <c r="Q91" s="20">
        <f t="shared" si="16"/>
        <v>8.8571428571428577</v>
      </c>
      <c r="R91" s="20">
        <f t="shared" si="17"/>
        <v>14.359673024523161</v>
      </c>
    </row>
    <row r="92" spans="1:18">
      <c r="A92" s="17">
        <v>90</v>
      </c>
      <c r="B92" s="18" t="s">
        <v>96</v>
      </c>
      <c r="C92" s="18" t="s">
        <v>353</v>
      </c>
      <c r="D92" s="18" t="s">
        <v>60</v>
      </c>
      <c r="E92" s="19">
        <v>3988</v>
      </c>
      <c r="F92" s="19">
        <v>2024</v>
      </c>
      <c r="G92" s="19">
        <v>1964</v>
      </c>
      <c r="H92" s="20">
        <f t="shared" si="12"/>
        <v>0.1914597800036871</v>
      </c>
      <c r="I92" s="19">
        <v>762</v>
      </c>
      <c r="J92" s="22">
        <f t="shared" si="13"/>
        <v>19.107321965897693</v>
      </c>
      <c r="K92" s="19">
        <v>2450</v>
      </c>
      <c r="L92" s="20">
        <f t="shared" si="14"/>
        <v>61.434302908726181</v>
      </c>
      <c r="M92" s="19">
        <v>776</v>
      </c>
      <c r="N92" s="20">
        <f t="shared" si="15"/>
        <v>19.458375125376129</v>
      </c>
      <c r="O92" s="22">
        <v>62.8</v>
      </c>
      <c r="P92" s="19">
        <f>SUM([1]TABLICA!B138:D138)</f>
        <v>298</v>
      </c>
      <c r="Q92" s="20">
        <f t="shared" si="16"/>
        <v>7.4724172517552656</v>
      </c>
      <c r="R92" s="20">
        <f t="shared" si="17"/>
        <v>12.163265306122449</v>
      </c>
    </row>
    <row r="93" spans="1:18">
      <c r="A93" s="17">
        <v>91</v>
      </c>
      <c r="B93" s="18" t="s">
        <v>186</v>
      </c>
      <c r="C93" s="18" t="s">
        <v>187</v>
      </c>
      <c r="D93" s="18" t="s">
        <v>65</v>
      </c>
      <c r="E93" s="19">
        <v>6983</v>
      </c>
      <c r="F93" s="19">
        <v>3451</v>
      </c>
      <c r="G93" s="19">
        <v>3532</v>
      </c>
      <c r="H93" s="20">
        <f t="shared" si="12"/>
        <v>0.33524665089411909</v>
      </c>
      <c r="I93" s="19">
        <v>1436</v>
      </c>
      <c r="J93" s="22">
        <f t="shared" si="13"/>
        <v>20.564227409422884</v>
      </c>
      <c r="K93" s="19">
        <v>4350</v>
      </c>
      <c r="L93" s="20">
        <f t="shared" si="14"/>
        <v>62.2941429185164</v>
      </c>
      <c r="M93" s="19">
        <v>1197</v>
      </c>
      <c r="N93" s="20">
        <f t="shared" si="15"/>
        <v>17.14162967206072</v>
      </c>
      <c r="O93" s="22">
        <v>60.5</v>
      </c>
      <c r="P93" s="19">
        <f>SUM([1]TABLICA!B59:D59)</f>
        <v>409</v>
      </c>
      <c r="Q93" s="20">
        <f t="shared" si="16"/>
        <v>5.8570814836030358</v>
      </c>
      <c r="R93" s="20">
        <f t="shared" si="17"/>
        <v>9.4022988505747129</v>
      </c>
    </row>
    <row r="94" spans="1:18">
      <c r="A94" s="17">
        <v>92</v>
      </c>
      <c r="B94" s="18" t="s">
        <v>186</v>
      </c>
      <c r="C94" s="18" t="s">
        <v>307</v>
      </c>
      <c r="D94" s="18" t="s">
        <v>65</v>
      </c>
      <c r="E94" s="19">
        <v>15936</v>
      </c>
      <c r="F94" s="19">
        <v>8156</v>
      </c>
      <c r="G94" s="19">
        <v>7780</v>
      </c>
      <c r="H94" s="20">
        <f t="shared" si="12"/>
        <v>0.76507097646408162</v>
      </c>
      <c r="I94" s="19">
        <v>3034</v>
      </c>
      <c r="J94" s="22">
        <f t="shared" si="13"/>
        <v>19.038654618473895</v>
      </c>
      <c r="K94" s="19">
        <v>9873</v>
      </c>
      <c r="L94" s="20">
        <f t="shared" si="14"/>
        <v>61.954066265060241</v>
      </c>
      <c r="M94" s="19">
        <v>3029</v>
      </c>
      <c r="N94" s="20">
        <f t="shared" si="15"/>
        <v>19.007279116465863</v>
      </c>
      <c r="O94" s="22">
        <v>61.4</v>
      </c>
      <c r="P94" s="19">
        <f>SUM([1]TABLICA!B116:D116)</f>
        <v>361</v>
      </c>
      <c r="Q94" s="20">
        <f t="shared" si="16"/>
        <v>2.2653112449799195</v>
      </c>
      <c r="R94" s="20">
        <f t="shared" si="17"/>
        <v>3.6564367466828727</v>
      </c>
    </row>
    <row r="95" spans="1:18">
      <c r="A95" s="17">
        <v>93</v>
      </c>
      <c r="B95" s="18" t="s">
        <v>186</v>
      </c>
      <c r="C95" s="18" t="s">
        <v>317</v>
      </c>
      <c r="D95" s="18" t="s">
        <v>60</v>
      </c>
      <c r="E95" s="19">
        <v>5059</v>
      </c>
      <c r="F95" s="19">
        <v>2431</v>
      </c>
      <c r="G95" s="19">
        <v>2628</v>
      </c>
      <c r="H95" s="20">
        <f t="shared" si="12"/>
        <v>0.24287738892644256</v>
      </c>
      <c r="I95" s="19">
        <v>1014</v>
      </c>
      <c r="J95" s="22">
        <f t="shared" si="13"/>
        <v>20.043486855109705</v>
      </c>
      <c r="K95" s="19">
        <v>3183</v>
      </c>
      <c r="L95" s="20">
        <f t="shared" si="14"/>
        <v>62.917572642814783</v>
      </c>
      <c r="M95" s="19">
        <v>862</v>
      </c>
      <c r="N95" s="20">
        <f t="shared" si="15"/>
        <v>17.038940502075508</v>
      </c>
      <c r="O95" s="22">
        <v>58.9</v>
      </c>
      <c r="P95" s="19">
        <f>SUM([1]TABLICA!B121:D121)</f>
        <v>1080</v>
      </c>
      <c r="Q95" s="20">
        <f t="shared" si="16"/>
        <v>21.348092508400871</v>
      </c>
      <c r="R95" s="20">
        <f t="shared" si="17"/>
        <v>33.93025447690858</v>
      </c>
    </row>
    <row r="96" spans="1:18">
      <c r="A96" s="17">
        <v>94</v>
      </c>
      <c r="B96" s="18" t="s">
        <v>186</v>
      </c>
      <c r="C96" s="18" t="s">
        <v>359</v>
      </c>
      <c r="D96" s="18" t="s">
        <v>65</v>
      </c>
      <c r="E96" s="19">
        <v>13395</v>
      </c>
      <c r="F96" s="19">
        <v>6705</v>
      </c>
      <c r="G96" s="19">
        <v>6690</v>
      </c>
      <c r="H96" s="20">
        <f t="shared" si="12"/>
        <v>0.64308017882381863</v>
      </c>
      <c r="I96" s="19">
        <v>2608</v>
      </c>
      <c r="J96" s="22">
        <f t="shared" si="13"/>
        <v>19.469951474430758</v>
      </c>
      <c r="K96" s="19">
        <v>8180</v>
      </c>
      <c r="L96" s="20">
        <f t="shared" si="14"/>
        <v>61.067562523329599</v>
      </c>
      <c r="M96" s="19">
        <v>2607</v>
      </c>
      <c r="N96" s="20">
        <f t="shared" si="15"/>
        <v>19.462486002239643</v>
      </c>
      <c r="O96" s="22">
        <v>63.8</v>
      </c>
      <c r="P96" s="19">
        <f>SUM([1]TABLICA!B141:D141)</f>
        <v>906</v>
      </c>
      <c r="Q96" s="20">
        <f t="shared" si="16"/>
        <v>6.7637178051511757</v>
      </c>
      <c r="R96" s="20">
        <f t="shared" si="17"/>
        <v>11.075794621026894</v>
      </c>
    </row>
    <row r="97" spans="1:18">
      <c r="A97" s="17">
        <v>95</v>
      </c>
      <c r="B97" s="18" t="s">
        <v>99</v>
      </c>
      <c r="C97" s="18" t="s">
        <v>100</v>
      </c>
      <c r="D97" s="18" t="s">
        <v>60</v>
      </c>
      <c r="E97" s="19">
        <v>5146</v>
      </c>
      <c r="F97" s="19">
        <v>2536</v>
      </c>
      <c r="G97" s="19">
        <v>2610</v>
      </c>
      <c r="H97" s="20">
        <f t="shared" si="12"/>
        <v>0.24705416948319303</v>
      </c>
      <c r="I97" s="19">
        <v>1068</v>
      </c>
      <c r="J97" s="22">
        <f t="shared" si="13"/>
        <v>20.753983676642051</v>
      </c>
      <c r="K97" s="19">
        <v>3203</v>
      </c>
      <c r="L97" s="20">
        <f t="shared" si="14"/>
        <v>62.242518460940538</v>
      </c>
      <c r="M97" s="19">
        <v>875</v>
      </c>
      <c r="N97" s="20">
        <f t="shared" si="15"/>
        <v>17.003497862417412</v>
      </c>
      <c r="O97" s="22">
        <v>60.7</v>
      </c>
      <c r="P97" s="19">
        <f>SUM([1]TABLICA!B20:D20)</f>
        <v>262</v>
      </c>
      <c r="Q97" s="20">
        <f t="shared" si="16"/>
        <v>5.0913330742324137</v>
      </c>
      <c r="R97" s="20">
        <f t="shared" si="17"/>
        <v>8.1798314080549481</v>
      </c>
    </row>
    <row r="98" spans="1:18">
      <c r="A98" s="17">
        <v>96</v>
      </c>
      <c r="B98" s="18" t="s">
        <v>99</v>
      </c>
      <c r="C98" s="18" t="s">
        <v>148</v>
      </c>
      <c r="D98" s="18" t="s">
        <v>60</v>
      </c>
      <c r="E98" s="19">
        <v>7279</v>
      </c>
      <c r="F98" s="19">
        <v>3638</v>
      </c>
      <c r="G98" s="19">
        <v>3641</v>
      </c>
      <c r="H98" s="20">
        <f t="shared" si="12"/>
        <v>0.34945730658145396</v>
      </c>
      <c r="I98" s="19">
        <v>1464</v>
      </c>
      <c r="J98" s="22">
        <f t="shared" si="13"/>
        <v>20.112652836928149</v>
      </c>
      <c r="K98" s="19">
        <v>4553</v>
      </c>
      <c r="L98" s="20">
        <f t="shared" si="14"/>
        <v>62.549800796812747</v>
      </c>
      <c r="M98" s="19">
        <v>1262</v>
      </c>
      <c r="N98" s="20">
        <f t="shared" si="15"/>
        <v>17.337546366259101</v>
      </c>
      <c r="O98" s="22">
        <v>59.9</v>
      </c>
      <c r="P98" s="19">
        <f>SUM([1]TABLICA!B40:D40)</f>
        <v>384</v>
      </c>
      <c r="Q98" s="20">
        <f t="shared" si="16"/>
        <v>5.2754499244401707</v>
      </c>
      <c r="R98" s="20">
        <f t="shared" si="17"/>
        <v>8.4339995607291893</v>
      </c>
    </row>
    <row r="99" spans="1:18">
      <c r="A99" s="17">
        <v>97</v>
      </c>
      <c r="B99" s="18" t="s">
        <v>99</v>
      </c>
      <c r="C99" s="18" t="s">
        <v>150</v>
      </c>
      <c r="D99" s="18" t="s">
        <v>60</v>
      </c>
      <c r="E99" s="19">
        <v>5021</v>
      </c>
      <c r="F99" s="19">
        <v>2457</v>
      </c>
      <c r="G99" s="19">
        <v>2564</v>
      </c>
      <c r="H99" s="20">
        <f t="shared" ref="H99:H130" si="18">E99*100/$E$147</f>
        <v>0.24105304799360905</v>
      </c>
      <c r="I99" s="19">
        <v>999</v>
      </c>
      <c r="J99" s="22">
        <f t="shared" ref="J99:J130" si="19">I99*100/E99</f>
        <v>19.896434973112925</v>
      </c>
      <c r="K99" s="19">
        <v>3196</v>
      </c>
      <c r="L99" s="20">
        <f t="shared" ref="L99:L130" si="20">K99*100/E99</f>
        <v>63.652658832901814</v>
      </c>
      <c r="M99" s="19">
        <v>826</v>
      </c>
      <c r="N99" s="20">
        <f t="shared" ref="N99:N130" si="21">M99*100/E99</f>
        <v>16.450906193985261</v>
      </c>
      <c r="O99" s="22">
        <v>57.1</v>
      </c>
      <c r="P99" s="19">
        <f>SUM([1]TABLICA!B41:D41)</f>
        <v>266</v>
      </c>
      <c r="Q99" s="20">
        <f t="shared" ref="Q99:Q130" si="22">P99*100/E99</f>
        <v>5.297749452300339</v>
      </c>
      <c r="R99" s="20">
        <f t="shared" ref="R99:R130" si="23">P99*100/K99</f>
        <v>8.3229036295369205</v>
      </c>
    </row>
    <row r="100" spans="1:18">
      <c r="A100" s="17">
        <v>98</v>
      </c>
      <c r="B100" s="18" t="s">
        <v>99</v>
      </c>
      <c r="C100" s="18" t="s">
        <v>184</v>
      </c>
      <c r="D100" s="18" t="s">
        <v>60</v>
      </c>
      <c r="E100" s="19">
        <v>8125</v>
      </c>
      <c r="F100" s="19">
        <v>4004</v>
      </c>
      <c r="G100" s="19">
        <v>4121</v>
      </c>
      <c r="H100" s="20">
        <f t="shared" si="18"/>
        <v>0.39007289682295826</v>
      </c>
      <c r="I100" s="19">
        <v>1675</v>
      </c>
      <c r="J100" s="22">
        <f t="shared" si="19"/>
        <v>20.615384615384617</v>
      </c>
      <c r="K100" s="19">
        <v>5070</v>
      </c>
      <c r="L100" s="20">
        <f t="shared" si="20"/>
        <v>62.4</v>
      </c>
      <c r="M100" s="19">
        <v>1380</v>
      </c>
      <c r="N100" s="20">
        <f t="shared" si="21"/>
        <v>16.984615384615385</v>
      </c>
      <c r="O100" s="22">
        <v>60.3</v>
      </c>
      <c r="P100" s="19">
        <f>SUM([1]TABLICA!B58:D58)</f>
        <v>421</v>
      </c>
      <c r="Q100" s="20">
        <f t="shared" si="22"/>
        <v>5.1815384615384614</v>
      </c>
      <c r="R100" s="20">
        <f t="shared" si="23"/>
        <v>8.3037475345167646</v>
      </c>
    </row>
    <row r="101" spans="1:18">
      <c r="A101" s="17">
        <v>99</v>
      </c>
      <c r="B101" s="18" t="s">
        <v>99</v>
      </c>
      <c r="C101" s="18" t="s">
        <v>217</v>
      </c>
      <c r="D101" s="18" t="s">
        <v>60</v>
      </c>
      <c r="E101" s="19">
        <v>4270</v>
      </c>
      <c r="F101" s="19">
        <v>2144</v>
      </c>
      <c r="G101" s="19">
        <v>2126</v>
      </c>
      <c r="H101" s="20">
        <f t="shared" si="18"/>
        <v>0.20499831008418853</v>
      </c>
      <c r="I101" s="19">
        <v>858</v>
      </c>
      <c r="J101" s="22">
        <f t="shared" si="19"/>
        <v>20.093676814988289</v>
      </c>
      <c r="K101" s="19">
        <v>2696</v>
      </c>
      <c r="L101" s="20">
        <f t="shared" si="20"/>
        <v>63.138173302107731</v>
      </c>
      <c r="M101" s="19">
        <v>716</v>
      </c>
      <c r="N101" s="20">
        <f t="shared" si="21"/>
        <v>16.76814988290398</v>
      </c>
      <c r="O101" s="22">
        <v>58.4</v>
      </c>
      <c r="P101" s="19">
        <f>SUM([1]TABLICA!B74:D74)</f>
        <v>237</v>
      </c>
      <c r="Q101" s="20">
        <f t="shared" si="22"/>
        <v>5.5503512880562065</v>
      </c>
      <c r="R101" s="20">
        <f t="shared" si="23"/>
        <v>8.7908011869436198</v>
      </c>
    </row>
    <row r="102" spans="1:18">
      <c r="A102" s="17">
        <v>100</v>
      </c>
      <c r="B102" s="18" t="s">
        <v>99</v>
      </c>
      <c r="C102" s="18" t="s">
        <v>262</v>
      </c>
      <c r="D102" s="18" t="s">
        <v>65</v>
      </c>
      <c r="E102" s="19">
        <v>10371</v>
      </c>
      <c r="F102" s="19">
        <v>5292</v>
      </c>
      <c r="G102" s="19">
        <v>5079</v>
      </c>
      <c r="H102" s="20">
        <f t="shared" si="18"/>
        <v>0.49790104774780308</v>
      </c>
      <c r="I102" s="19">
        <v>1853</v>
      </c>
      <c r="J102" s="22">
        <f t="shared" si="19"/>
        <v>17.86712949570919</v>
      </c>
      <c r="K102" s="19">
        <v>6486</v>
      </c>
      <c r="L102" s="20">
        <f t="shared" si="20"/>
        <v>62.539774370841769</v>
      </c>
      <c r="M102" s="19">
        <v>2032</v>
      </c>
      <c r="N102" s="20">
        <f t="shared" si="21"/>
        <v>19.593096133449041</v>
      </c>
      <c r="O102" s="22">
        <v>59.9</v>
      </c>
      <c r="P102" s="19">
        <f>SUM([1]TABLICA!B93:D93)</f>
        <v>668</v>
      </c>
      <c r="Q102" s="20">
        <f t="shared" si="22"/>
        <v>6.4410375084369882</v>
      </c>
      <c r="R102" s="20">
        <f t="shared" si="23"/>
        <v>10.299105766265804</v>
      </c>
    </row>
    <row r="103" spans="1:18">
      <c r="A103" s="17">
        <v>101</v>
      </c>
      <c r="B103" s="18" t="s">
        <v>99</v>
      </c>
      <c r="C103" s="18" t="s">
        <v>266</v>
      </c>
      <c r="D103" s="18" t="s">
        <v>60</v>
      </c>
      <c r="E103" s="19">
        <v>5475</v>
      </c>
      <c r="F103" s="19">
        <v>2770</v>
      </c>
      <c r="G103" s="19">
        <v>2705</v>
      </c>
      <c r="H103" s="20">
        <f t="shared" si="18"/>
        <v>0.26284912124377802</v>
      </c>
      <c r="I103" s="19">
        <v>1065</v>
      </c>
      <c r="J103" s="22">
        <f t="shared" si="19"/>
        <v>19.452054794520549</v>
      </c>
      <c r="K103" s="19">
        <v>3464</v>
      </c>
      <c r="L103" s="20">
        <f t="shared" si="20"/>
        <v>63.269406392694066</v>
      </c>
      <c r="M103" s="19">
        <v>946</v>
      </c>
      <c r="N103" s="20">
        <f t="shared" si="21"/>
        <v>17.278538812785389</v>
      </c>
      <c r="O103" s="22">
        <v>58.1</v>
      </c>
      <c r="P103" s="19">
        <f>SUM([1]TABLICA!B95:D95)</f>
        <v>314</v>
      </c>
      <c r="Q103" s="20">
        <f t="shared" si="22"/>
        <v>5.7351598173515983</v>
      </c>
      <c r="R103" s="20">
        <f t="shared" si="23"/>
        <v>9.0646651270207848</v>
      </c>
    </row>
    <row r="104" spans="1:18">
      <c r="A104" s="17">
        <v>102</v>
      </c>
      <c r="B104" s="18" t="s">
        <v>99</v>
      </c>
      <c r="C104" s="18" t="s">
        <v>283</v>
      </c>
      <c r="D104" s="18" t="s">
        <v>60</v>
      </c>
      <c r="E104" s="19">
        <v>9583</v>
      </c>
      <c r="F104" s="19">
        <v>4856</v>
      </c>
      <c r="G104" s="19">
        <v>4727</v>
      </c>
      <c r="H104" s="20">
        <f t="shared" si="18"/>
        <v>0.46006997787746573</v>
      </c>
      <c r="I104" s="19">
        <v>1843</v>
      </c>
      <c r="J104" s="22">
        <f t="shared" si="19"/>
        <v>19.23197328602734</v>
      </c>
      <c r="K104" s="19">
        <v>6000</v>
      </c>
      <c r="L104" s="20">
        <f t="shared" si="20"/>
        <v>62.610873421684232</v>
      </c>
      <c r="M104" s="19">
        <v>1740</v>
      </c>
      <c r="N104" s="20">
        <f t="shared" si="21"/>
        <v>18.157153292288427</v>
      </c>
      <c r="O104" s="22">
        <v>59.7</v>
      </c>
      <c r="P104" s="19">
        <f>SUM([1]TABLICA!B103:D103)</f>
        <v>544</v>
      </c>
      <c r="Q104" s="20">
        <f t="shared" si="22"/>
        <v>5.6767191902327037</v>
      </c>
      <c r="R104" s="20">
        <f t="shared" si="23"/>
        <v>9.0666666666666664</v>
      </c>
    </row>
    <row r="105" spans="1:18">
      <c r="A105" s="17">
        <v>103</v>
      </c>
      <c r="B105" s="18" t="s">
        <v>99</v>
      </c>
      <c r="C105" s="18" t="s">
        <v>328</v>
      </c>
      <c r="D105" s="18" t="s">
        <v>65</v>
      </c>
      <c r="E105" s="19">
        <v>34111</v>
      </c>
      <c r="F105" s="19">
        <v>17710</v>
      </c>
      <c r="G105" s="19">
        <v>16401</v>
      </c>
      <c r="H105" s="20">
        <f t="shared" si="18"/>
        <v>1.6376340410495913</v>
      </c>
      <c r="I105" s="19">
        <v>6216</v>
      </c>
      <c r="J105" s="22">
        <f t="shared" si="19"/>
        <v>18.222860660783912</v>
      </c>
      <c r="K105" s="19">
        <v>20902</v>
      </c>
      <c r="L105" s="20">
        <f t="shared" si="20"/>
        <v>61.276421095834188</v>
      </c>
      <c r="M105" s="19">
        <v>6993</v>
      </c>
      <c r="N105" s="20">
        <f t="shared" si="21"/>
        <v>20.5007182433819</v>
      </c>
      <c r="O105" s="22">
        <v>63.2</v>
      </c>
      <c r="P105" s="19">
        <f>SUM([1]TABLICA!B126:D126)</f>
        <v>312</v>
      </c>
      <c r="Q105" s="20">
        <f t="shared" si="22"/>
        <v>0.91466095980768669</v>
      </c>
      <c r="R105" s="20">
        <f t="shared" si="23"/>
        <v>1.4926801263037031</v>
      </c>
    </row>
    <row r="106" spans="1:18">
      <c r="A106" s="17">
        <v>104</v>
      </c>
      <c r="B106" s="18" t="s">
        <v>99</v>
      </c>
      <c r="C106" s="18" t="s">
        <v>334</v>
      </c>
      <c r="D106" s="18" t="s">
        <v>60</v>
      </c>
      <c r="E106" s="19">
        <v>3590</v>
      </c>
      <c r="F106" s="19">
        <v>1783</v>
      </c>
      <c r="G106" s="19">
        <v>1807</v>
      </c>
      <c r="H106" s="20">
        <f t="shared" si="18"/>
        <v>0.17235220918085173</v>
      </c>
      <c r="I106" s="19">
        <v>698</v>
      </c>
      <c r="J106" s="22">
        <f t="shared" si="19"/>
        <v>19.442896935933149</v>
      </c>
      <c r="K106" s="19">
        <v>2294</v>
      </c>
      <c r="L106" s="20">
        <f t="shared" si="20"/>
        <v>63.899721448467965</v>
      </c>
      <c r="M106" s="19">
        <v>598</v>
      </c>
      <c r="N106" s="20">
        <f t="shared" si="21"/>
        <v>16.657381615598887</v>
      </c>
      <c r="O106" s="22">
        <v>56.5</v>
      </c>
      <c r="P106" s="19">
        <f>SUM([1]TABLICA!B129:D129)</f>
        <v>336</v>
      </c>
      <c r="Q106" s="20">
        <f t="shared" si="22"/>
        <v>9.3593314763231206</v>
      </c>
      <c r="R106" s="20">
        <f t="shared" si="23"/>
        <v>14.646904969485615</v>
      </c>
    </row>
    <row r="107" spans="1:18">
      <c r="A107" s="17">
        <v>105</v>
      </c>
      <c r="B107" s="18" t="s">
        <v>99</v>
      </c>
      <c r="C107" s="18" t="s">
        <v>347</v>
      </c>
      <c r="D107" s="18" t="s">
        <v>60</v>
      </c>
      <c r="E107" s="19">
        <v>6534</v>
      </c>
      <c r="F107" s="19">
        <v>3260</v>
      </c>
      <c r="G107" s="19">
        <v>3274</v>
      </c>
      <c r="H107" s="20">
        <f t="shared" si="18"/>
        <v>0.31369062250353347</v>
      </c>
      <c r="I107" s="19">
        <v>1325</v>
      </c>
      <c r="J107" s="22">
        <f t="shared" si="19"/>
        <v>20.278543005815735</v>
      </c>
      <c r="K107" s="19">
        <v>4110</v>
      </c>
      <c r="L107" s="20">
        <f t="shared" si="20"/>
        <v>62.90174471992654</v>
      </c>
      <c r="M107" s="19">
        <v>1099</v>
      </c>
      <c r="N107" s="20">
        <f t="shared" si="21"/>
        <v>16.819712274257729</v>
      </c>
      <c r="O107" s="22">
        <v>59</v>
      </c>
      <c r="P107" s="19">
        <f>SUM([1]TABLICA!B135:D135)</f>
        <v>226</v>
      </c>
      <c r="Q107" s="20">
        <f t="shared" si="22"/>
        <v>3.4588307315580042</v>
      </c>
      <c r="R107" s="20">
        <f t="shared" si="23"/>
        <v>5.4987834549878345</v>
      </c>
    </row>
    <row r="108" spans="1:18">
      <c r="A108" s="17">
        <v>106</v>
      </c>
      <c r="B108" s="18" t="s">
        <v>112</v>
      </c>
      <c r="C108" s="18" t="s">
        <v>113</v>
      </c>
      <c r="D108" s="18" t="s">
        <v>57</v>
      </c>
      <c r="E108" s="19">
        <v>14645</v>
      </c>
      <c r="F108" s="19">
        <v>7612</v>
      </c>
      <c r="G108" s="19">
        <v>7033</v>
      </c>
      <c r="H108" s="20">
        <f t="shared" si="18"/>
        <v>0.70309139371965834</v>
      </c>
      <c r="I108" s="19">
        <v>2670</v>
      </c>
      <c r="J108" s="22">
        <f t="shared" si="19"/>
        <v>18.231478320245817</v>
      </c>
      <c r="K108" s="19">
        <v>9217</v>
      </c>
      <c r="L108" s="20">
        <f t="shared" si="20"/>
        <v>62.936155684533972</v>
      </c>
      <c r="M108" s="19">
        <v>2758</v>
      </c>
      <c r="N108" s="20">
        <f t="shared" si="21"/>
        <v>18.832365995220211</v>
      </c>
      <c r="O108" s="22">
        <v>58.9</v>
      </c>
      <c r="P108" s="19">
        <f>SUM([1]TABLICA!B25:D25)</f>
        <v>903</v>
      </c>
      <c r="Q108" s="20">
        <f t="shared" si="22"/>
        <v>6.1659269375213386</v>
      </c>
      <c r="R108" s="20">
        <f t="shared" si="23"/>
        <v>9.7971140284257352</v>
      </c>
    </row>
    <row r="109" spans="1:18">
      <c r="A109" s="17">
        <v>107</v>
      </c>
      <c r="B109" s="18" t="s">
        <v>112</v>
      </c>
      <c r="C109" s="18" t="s">
        <v>113</v>
      </c>
      <c r="D109" s="18" t="s">
        <v>60</v>
      </c>
      <c r="E109" s="19">
        <v>9820</v>
      </c>
      <c r="F109" s="19">
        <v>4932</v>
      </c>
      <c r="G109" s="19">
        <v>4888</v>
      </c>
      <c r="H109" s="20">
        <f t="shared" si="18"/>
        <v>0.47144810422171696</v>
      </c>
      <c r="I109" s="19">
        <v>1951</v>
      </c>
      <c r="J109" s="22">
        <f t="shared" si="19"/>
        <v>19.867617107942973</v>
      </c>
      <c r="K109" s="19">
        <v>6137</v>
      </c>
      <c r="L109" s="20">
        <f t="shared" si="20"/>
        <v>62.494908350305501</v>
      </c>
      <c r="M109" s="19">
        <v>1732</v>
      </c>
      <c r="N109" s="20">
        <f t="shared" si="21"/>
        <v>17.637474541751526</v>
      </c>
      <c r="O109" s="22">
        <v>60</v>
      </c>
      <c r="P109" s="19">
        <f>SUM([1]TABLICA!B26:D26)</f>
        <v>612</v>
      </c>
      <c r="Q109" s="20">
        <f t="shared" si="22"/>
        <v>6.2321792260692463</v>
      </c>
      <c r="R109" s="20">
        <f t="shared" si="23"/>
        <v>9.97229916897507</v>
      </c>
    </row>
    <row r="110" spans="1:18">
      <c r="A110" s="17">
        <v>108</v>
      </c>
      <c r="B110" s="18" t="s">
        <v>112</v>
      </c>
      <c r="C110" s="18" t="s">
        <v>128</v>
      </c>
      <c r="D110" s="18" t="s">
        <v>60</v>
      </c>
      <c r="E110" s="19">
        <v>9049</v>
      </c>
      <c r="F110" s="19">
        <v>4617</v>
      </c>
      <c r="G110" s="19">
        <v>4432</v>
      </c>
      <c r="H110" s="20">
        <f t="shared" si="18"/>
        <v>0.43443318687396298</v>
      </c>
      <c r="I110" s="19">
        <v>1955</v>
      </c>
      <c r="J110" s="22">
        <f t="shared" si="19"/>
        <v>21.604597193060005</v>
      </c>
      <c r="K110" s="19">
        <v>5705</v>
      </c>
      <c r="L110" s="20">
        <f t="shared" si="20"/>
        <v>63.045640402254392</v>
      </c>
      <c r="M110" s="19">
        <v>1389</v>
      </c>
      <c r="N110" s="20">
        <f t="shared" si="21"/>
        <v>15.349762404685601</v>
      </c>
      <c r="O110" s="22">
        <v>58.6</v>
      </c>
      <c r="P110" s="19">
        <f>SUM([1]TABLICA!B32:D32)</f>
        <v>481</v>
      </c>
      <c r="Q110" s="20">
        <f t="shared" si="22"/>
        <v>5.3155044756326664</v>
      </c>
      <c r="R110" s="20">
        <f t="shared" si="23"/>
        <v>8.4312007011393515</v>
      </c>
    </row>
    <row r="111" spans="1:18">
      <c r="A111" s="17">
        <v>109</v>
      </c>
      <c r="B111" s="18" t="s">
        <v>112</v>
      </c>
      <c r="C111" s="18" t="s">
        <v>221</v>
      </c>
      <c r="D111" s="18" t="s">
        <v>60</v>
      </c>
      <c r="E111" s="19">
        <v>19702</v>
      </c>
      <c r="F111" s="19">
        <v>9996</v>
      </c>
      <c r="G111" s="19">
        <v>9706</v>
      </c>
      <c r="H111" s="20">
        <f t="shared" si="18"/>
        <v>0.94587276470226755</v>
      </c>
      <c r="I111" s="19">
        <v>4143</v>
      </c>
      <c r="J111" s="22">
        <f t="shared" si="19"/>
        <v>21.028321997766724</v>
      </c>
      <c r="K111" s="19">
        <v>12654</v>
      </c>
      <c r="L111" s="20">
        <f t="shared" si="20"/>
        <v>64.226982032280986</v>
      </c>
      <c r="M111" s="19">
        <v>2905</v>
      </c>
      <c r="N111" s="20">
        <f t="shared" si="21"/>
        <v>14.744695969952289</v>
      </c>
      <c r="O111" s="22">
        <v>55.7</v>
      </c>
      <c r="P111" s="19">
        <f>SUM([1]TABLICA!B76:D76)</f>
        <v>777</v>
      </c>
      <c r="Q111" s="20">
        <f t="shared" si="22"/>
        <v>3.9437620546137446</v>
      </c>
      <c r="R111" s="20">
        <f t="shared" si="23"/>
        <v>6.1403508771929829</v>
      </c>
    </row>
    <row r="112" spans="1:18">
      <c r="A112" s="17">
        <v>110</v>
      </c>
      <c r="B112" s="18" t="s">
        <v>112</v>
      </c>
      <c r="C112" s="18" t="s">
        <v>233</v>
      </c>
      <c r="D112" s="18" t="s">
        <v>60</v>
      </c>
      <c r="E112" s="19">
        <v>7008</v>
      </c>
      <c r="F112" s="19">
        <v>3506</v>
      </c>
      <c r="G112" s="19">
        <v>3502</v>
      </c>
      <c r="H112" s="20">
        <f t="shared" si="18"/>
        <v>0.33644687519203587</v>
      </c>
      <c r="I112" s="19">
        <v>1573</v>
      </c>
      <c r="J112" s="22">
        <f t="shared" si="19"/>
        <v>22.445776255707763</v>
      </c>
      <c r="K112" s="19">
        <v>4451</v>
      </c>
      <c r="L112" s="20">
        <f t="shared" si="20"/>
        <v>63.513127853881279</v>
      </c>
      <c r="M112" s="19">
        <v>984</v>
      </c>
      <c r="N112" s="20">
        <f t="shared" si="21"/>
        <v>14.04109589041096</v>
      </c>
      <c r="O112" s="22">
        <v>57.4</v>
      </c>
      <c r="P112" s="19">
        <f>SUM([1]TABLICA!B82:D82)</f>
        <v>326</v>
      </c>
      <c r="Q112" s="20">
        <f t="shared" si="22"/>
        <v>4.6518264840182653</v>
      </c>
      <c r="R112" s="20">
        <f t="shared" si="23"/>
        <v>7.3241968097056844</v>
      </c>
    </row>
    <row r="113" spans="1:18">
      <c r="A113" s="17">
        <v>111</v>
      </c>
      <c r="B113" s="18" t="s">
        <v>112</v>
      </c>
      <c r="C113" s="18" t="s">
        <v>235</v>
      </c>
      <c r="D113" s="18" t="s">
        <v>60</v>
      </c>
      <c r="E113" s="19">
        <v>9882</v>
      </c>
      <c r="F113" s="19">
        <v>4965</v>
      </c>
      <c r="G113" s="19">
        <v>4917</v>
      </c>
      <c r="H113" s="20">
        <f t="shared" si="18"/>
        <v>0.4744246604805506</v>
      </c>
      <c r="I113" s="19">
        <v>2166</v>
      </c>
      <c r="J113" s="22">
        <f t="shared" si="19"/>
        <v>21.918639951426837</v>
      </c>
      <c r="K113" s="19">
        <v>6290</v>
      </c>
      <c r="L113" s="20">
        <f t="shared" si="20"/>
        <v>63.65108277676584</v>
      </c>
      <c r="M113" s="19">
        <v>1426</v>
      </c>
      <c r="N113" s="20">
        <f t="shared" si="21"/>
        <v>14.430277271807327</v>
      </c>
      <c r="O113" s="22">
        <v>57.1</v>
      </c>
      <c r="P113" s="19">
        <f>SUM([1]TABLICA!B83:D83)</f>
        <v>430</v>
      </c>
      <c r="Q113" s="20">
        <f t="shared" si="22"/>
        <v>4.3513458814005261</v>
      </c>
      <c r="R113" s="20">
        <f t="shared" si="23"/>
        <v>6.8362480127186007</v>
      </c>
    </row>
    <row r="114" spans="1:18">
      <c r="A114" s="17">
        <v>112</v>
      </c>
      <c r="B114" s="18" t="s">
        <v>112</v>
      </c>
      <c r="C114" s="18" t="s">
        <v>264</v>
      </c>
      <c r="D114" s="18" t="s">
        <v>60</v>
      </c>
      <c r="E114" s="19">
        <v>16559</v>
      </c>
      <c r="F114" s="19">
        <v>8370</v>
      </c>
      <c r="G114" s="19">
        <v>8189</v>
      </c>
      <c r="H114" s="20">
        <f t="shared" si="18"/>
        <v>0.79498056596816813</v>
      </c>
      <c r="I114" s="19">
        <v>3982</v>
      </c>
      <c r="J114" s="22">
        <f t="shared" si="19"/>
        <v>24.04734585421825</v>
      </c>
      <c r="K114" s="19">
        <v>10451</v>
      </c>
      <c r="L114" s="20">
        <f t="shared" si="20"/>
        <v>63.113714596292048</v>
      </c>
      <c r="M114" s="19">
        <v>2126</v>
      </c>
      <c r="N114" s="20">
        <f t="shared" si="21"/>
        <v>12.838939549489703</v>
      </c>
      <c r="O114" s="22">
        <v>58.4</v>
      </c>
      <c r="P114" s="19">
        <f>SUM([1]TABLICA!B94:D94)</f>
        <v>605</v>
      </c>
      <c r="Q114" s="20">
        <f t="shared" si="22"/>
        <v>3.6536022706685185</v>
      </c>
      <c r="R114" s="20">
        <f t="shared" si="23"/>
        <v>5.7889197206008998</v>
      </c>
    </row>
    <row r="115" spans="1:18">
      <c r="A115" s="17">
        <v>113</v>
      </c>
      <c r="B115" s="18" t="s">
        <v>112</v>
      </c>
      <c r="C115" s="18" t="s">
        <v>357</v>
      </c>
      <c r="D115" s="18" t="s">
        <v>60</v>
      </c>
      <c r="E115" s="19">
        <v>5094</v>
      </c>
      <c r="F115" s="19">
        <v>2602</v>
      </c>
      <c r="G115" s="19">
        <v>2492</v>
      </c>
      <c r="H115" s="20">
        <f t="shared" si="18"/>
        <v>0.24455770294352608</v>
      </c>
      <c r="I115" s="19">
        <v>1122</v>
      </c>
      <c r="J115" s="22">
        <f t="shared" si="19"/>
        <v>22.025912838633687</v>
      </c>
      <c r="K115" s="19">
        <v>3120</v>
      </c>
      <c r="L115" s="20">
        <f t="shared" si="20"/>
        <v>61.248527679623088</v>
      </c>
      <c r="M115" s="19">
        <v>852</v>
      </c>
      <c r="N115" s="20">
        <f t="shared" si="21"/>
        <v>16.725559481743229</v>
      </c>
      <c r="O115" s="22">
        <v>63.3</v>
      </c>
      <c r="P115" s="19">
        <f>SUM([1]TABLICA!B140:D140)</f>
        <v>266</v>
      </c>
      <c r="Q115" s="20">
        <f t="shared" si="22"/>
        <v>5.2218296034550455</v>
      </c>
      <c r="R115" s="20">
        <f t="shared" si="23"/>
        <v>8.5256410256410255</v>
      </c>
    </row>
    <row r="116" spans="1:18">
      <c r="A116" s="17">
        <v>114</v>
      </c>
      <c r="B116" s="18" t="s">
        <v>112</v>
      </c>
      <c r="C116" s="18" t="s">
        <v>370</v>
      </c>
      <c r="D116" s="18" t="s">
        <v>60</v>
      </c>
      <c r="E116" s="19">
        <v>13872</v>
      </c>
      <c r="F116" s="19">
        <v>6986</v>
      </c>
      <c r="G116" s="19">
        <v>6886</v>
      </c>
      <c r="H116" s="20">
        <f t="shared" si="18"/>
        <v>0.66598045842807108</v>
      </c>
      <c r="I116" s="19">
        <v>3134</v>
      </c>
      <c r="J116" s="22">
        <f t="shared" si="19"/>
        <v>22.592272202998846</v>
      </c>
      <c r="K116" s="19">
        <v>8709</v>
      </c>
      <c r="L116" s="20">
        <f t="shared" si="20"/>
        <v>62.781141868512108</v>
      </c>
      <c r="M116" s="19">
        <v>2029</v>
      </c>
      <c r="N116" s="20">
        <f t="shared" si="21"/>
        <v>14.626585928489042</v>
      </c>
      <c r="O116" s="22">
        <v>59.3</v>
      </c>
      <c r="P116" s="19">
        <f>SUM([1]TABLICA!B146:D146)</f>
        <v>554</v>
      </c>
      <c r="Q116" s="20">
        <f t="shared" si="22"/>
        <v>3.9936562860438292</v>
      </c>
      <c r="R116" s="20">
        <f t="shared" si="23"/>
        <v>6.3612355035021242</v>
      </c>
    </row>
    <row r="117" spans="1:18">
      <c r="A117" s="17">
        <v>115</v>
      </c>
      <c r="B117" s="18" t="s">
        <v>105</v>
      </c>
      <c r="C117" s="18" t="s">
        <v>106</v>
      </c>
      <c r="D117" s="18" t="s">
        <v>60</v>
      </c>
      <c r="E117" s="19">
        <v>6783</v>
      </c>
      <c r="F117" s="19">
        <v>3401</v>
      </c>
      <c r="G117" s="19">
        <v>3382</v>
      </c>
      <c r="H117" s="20">
        <f t="shared" si="18"/>
        <v>0.32564485651078473</v>
      </c>
      <c r="I117" s="19">
        <v>1425</v>
      </c>
      <c r="J117" s="22">
        <f t="shared" si="19"/>
        <v>21.008403361344538</v>
      </c>
      <c r="K117" s="19">
        <v>4246</v>
      </c>
      <c r="L117" s="20">
        <f t="shared" si="20"/>
        <v>62.59767064720625</v>
      </c>
      <c r="M117" s="19">
        <v>1112</v>
      </c>
      <c r="N117" s="20">
        <f t="shared" si="21"/>
        <v>16.393925991449212</v>
      </c>
      <c r="O117" s="22">
        <v>59.8</v>
      </c>
      <c r="P117" s="19">
        <f>SUM([1]TABLICA!B22:D22)</f>
        <v>372</v>
      </c>
      <c r="Q117" s="20">
        <f t="shared" si="22"/>
        <v>5.4842989827509951</v>
      </c>
      <c r="R117" s="20">
        <f t="shared" si="23"/>
        <v>8.7611869995289684</v>
      </c>
    </row>
    <row r="118" spans="1:18">
      <c r="A118" s="17">
        <v>116</v>
      </c>
      <c r="B118" s="18" t="s">
        <v>105</v>
      </c>
      <c r="C118" s="18" t="s">
        <v>162</v>
      </c>
      <c r="D118" s="18" t="s">
        <v>60</v>
      </c>
      <c r="E118" s="19">
        <v>5238</v>
      </c>
      <c r="F118" s="19">
        <v>2616</v>
      </c>
      <c r="G118" s="19">
        <v>2622</v>
      </c>
      <c r="H118" s="20">
        <f t="shared" si="18"/>
        <v>0.25147099489952685</v>
      </c>
      <c r="I118" s="19">
        <v>1042</v>
      </c>
      <c r="J118" s="22">
        <f t="shared" si="19"/>
        <v>19.893088965253913</v>
      </c>
      <c r="K118" s="19">
        <v>3261</v>
      </c>
      <c r="L118" s="20">
        <f t="shared" si="20"/>
        <v>62.256586483390606</v>
      </c>
      <c r="M118" s="19">
        <v>935</v>
      </c>
      <c r="N118" s="20">
        <f t="shared" si="21"/>
        <v>17.850324551355481</v>
      </c>
      <c r="O118" s="22">
        <v>60.6</v>
      </c>
      <c r="P118" s="19">
        <f>SUM([1]TABLICA!B47:D47)</f>
        <v>317</v>
      </c>
      <c r="Q118" s="20">
        <f t="shared" si="22"/>
        <v>6.0519282168766706</v>
      </c>
      <c r="R118" s="20">
        <f t="shared" si="23"/>
        <v>9.7209444955535105</v>
      </c>
    </row>
    <row r="119" spans="1:18">
      <c r="A119" s="17">
        <v>117</v>
      </c>
      <c r="B119" s="18" t="s">
        <v>105</v>
      </c>
      <c r="C119" s="18" t="s">
        <v>192</v>
      </c>
      <c r="D119" s="18" t="s">
        <v>60</v>
      </c>
      <c r="E119" s="19">
        <v>4464</v>
      </c>
      <c r="F119" s="19">
        <v>2182</v>
      </c>
      <c r="G119" s="19">
        <v>2282</v>
      </c>
      <c r="H119" s="20">
        <f t="shared" si="18"/>
        <v>0.21431205063602285</v>
      </c>
      <c r="I119" s="19">
        <v>898</v>
      </c>
      <c r="J119" s="22">
        <f t="shared" si="19"/>
        <v>20.116487455197131</v>
      </c>
      <c r="K119" s="19">
        <v>2803</v>
      </c>
      <c r="L119" s="20">
        <f t="shared" si="20"/>
        <v>62.791218637992834</v>
      </c>
      <c r="M119" s="19">
        <v>763</v>
      </c>
      <c r="N119" s="20">
        <f t="shared" si="21"/>
        <v>17.092293906810035</v>
      </c>
      <c r="O119" s="22">
        <v>59.3</v>
      </c>
      <c r="P119" s="19">
        <f>SUM([1]TABLICA!B61:D61)</f>
        <v>247</v>
      </c>
      <c r="Q119" s="20">
        <f t="shared" si="22"/>
        <v>5.5331541218637996</v>
      </c>
      <c r="R119" s="20">
        <f t="shared" si="23"/>
        <v>8.81198715661791</v>
      </c>
    </row>
    <row r="120" spans="1:18">
      <c r="A120" s="17">
        <v>118</v>
      </c>
      <c r="B120" s="18" t="s">
        <v>105</v>
      </c>
      <c r="C120" s="18" t="s">
        <v>225</v>
      </c>
      <c r="D120" s="18" t="s">
        <v>60</v>
      </c>
      <c r="E120" s="19">
        <v>5944</v>
      </c>
      <c r="F120" s="19">
        <v>2903</v>
      </c>
      <c r="G120" s="19">
        <v>3041</v>
      </c>
      <c r="H120" s="20">
        <f t="shared" si="18"/>
        <v>0.28536532907269713</v>
      </c>
      <c r="I120" s="19">
        <v>1257</v>
      </c>
      <c r="J120" s="22">
        <f t="shared" si="19"/>
        <v>21.147375504710631</v>
      </c>
      <c r="K120" s="19">
        <v>3648</v>
      </c>
      <c r="L120" s="20">
        <f t="shared" si="20"/>
        <v>61.372812920592196</v>
      </c>
      <c r="M120" s="19">
        <v>1039</v>
      </c>
      <c r="N120" s="20">
        <f t="shared" si="21"/>
        <v>17.479811574697173</v>
      </c>
      <c r="O120" s="22">
        <v>62.9</v>
      </c>
      <c r="P120" s="19">
        <f>SUM([1]TABLICA!B78:D78)</f>
        <v>331</v>
      </c>
      <c r="Q120" s="20">
        <f t="shared" si="22"/>
        <v>5.5686406460296096</v>
      </c>
      <c r="R120" s="20">
        <f t="shared" si="23"/>
        <v>9.0734649122807021</v>
      </c>
    </row>
    <row r="121" spans="1:18">
      <c r="A121" s="17">
        <v>119</v>
      </c>
      <c r="B121" s="18" t="s">
        <v>105</v>
      </c>
      <c r="C121" s="18" t="s">
        <v>326</v>
      </c>
      <c r="D121" s="18" t="s">
        <v>60</v>
      </c>
      <c r="E121" s="19">
        <v>5622</v>
      </c>
      <c r="F121" s="19">
        <v>2754</v>
      </c>
      <c r="G121" s="19">
        <v>2868</v>
      </c>
      <c r="H121" s="20">
        <f t="shared" si="18"/>
        <v>0.26990644011552878</v>
      </c>
      <c r="I121" s="19">
        <v>1171</v>
      </c>
      <c r="J121" s="22">
        <f t="shared" si="19"/>
        <v>20.828886517253647</v>
      </c>
      <c r="K121" s="19">
        <v>3543</v>
      </c>
      <c r="L121" s="20">
        <f t="shared" si="20"/>
        <v>63.020277481323376</v>
      </c>
      <c r="M121" s="19">
        <v>908</v>
      </c>
      <c r="N121" s="20">
        <f t="shared" si="21"/>
        <v>16.150836001422981</v>
      </c>
      <c r="O121" s="22">
        <v>58.7</v>
      </c>
      <c r="P121" s="19">
        <f>SUM([1]TABLICA!B125:D125)</f>
        <v>1256</v>
      </c>
      <c r="Q121" s="20">
        <f t="shared" si="22"/>
        <v>22.340803984347207</v>
      </c>
      <c r="R121" s="20">
        <f t="shared" si="23"/>
        <v>35.450183460344341</v>
      </c>
    </row>
    <row r="122" spans="1:18">
      <c r="A122" s="17">
        <v>120</v>
      </c>
      <c r="B122" s="18" t="s">
        <v>105</v>
      </c>
      <c r="C122" s="18" t="s">
        <v>340</v>
      </c>
      <c r="D122" s="18" t="s">
        <v>65</v>
      </c>
      <c r="E122" s="19">
        <v>20387</v>
      </c>
      <c r="F122" s="19">
        <v>10415</v>
      </c>
      <c r="G122" s="19">
        <v>9972</v>
      </c>
      <c r="H122" s="20">
        <f t="shared" si="18"/>
        <v>0.9787589104651877</v>
      </c>
      <c r="I122" s="19">
        <v>3931</v>
      </c>
      <c r="J122" s="22">
        <f t="shared" si="19"/>
        <v>19.281895325452496</v>
      </c>
      <c r="K122" s="19">
        <v>12437</v>
      </c>
      <c r="L122" s="20">
        <f t="shared" si="20"/>
        <v>61.004561730514546</v>
      </c>
      <c r="M122" s="19">
        <v>4019</v>
      </c>
      <c r="N122" s="20">
        <f t="shared" si="21"/>
        <v>19.713542944032962</v>
      </c>
      <c r="O122" s="22">
        <v>63.9</v>
      </c>
      <c r="P122" s="19">
        <f>SUM([1]TABLICA!B132:D132)</f>
        <v>367</v>
      </c>
      <c r="Q122" s="20">
        <f t="shared" si="22"/>
        <v>1.8001667729435424</v>
      </c>
      <c r="R122" s="20">
        <f t="shared" si="23"/>
        <v>2.9508723968802766</v>
      </c>
    </row>
    <row r="123" spans="1:18">
      <c r="A123" s="17">
        <v>121</v>
      </c>
      <c r="B123" s="18" t="s">
        <v>138</v>
      </c>
      <c r="C123" s="18" t="s">
        <v>139</v>
      </c>
      <c r="D123" s="18" t="s">
        <v>60</v>
      </c>
      <c r="E123" s="19">
        <v>3183</v>
      </c>
      <c r="F123" s="19">
        <v>1580</v>
      </c>
      <c r="G123" s="19">
        <v>1603</v>
      </c>
      <c r="H123" s="20">
        <f t="shared" si="18"/>
        <v>0.15281255761076629</v>
      </c>
      <c r="I123" s="19">
        <v>629</v>
      </c>
      <c r="J123" s="22">
        <f t="shared" si="19"/>
        <v>19.761231542569902</v>
      </c>
      <c r="K123" s="19">
        <v>2005</v>
      </c>
      <c r="L123" s="20">
        <f t="shared" si="20"/>
        <v>62.990889098334904</v>
      </c>
      <c r="M123" s="19">
        <v>549</v>
      </c>
      <c r="N123" s="20">
        <f t="shared" si="21"/>
        <v>17.247879359095194</v>
      </c>
      <c r="O123" s="22">
        <v>58.8</v>
      </c>
      <c r="P123" s="19">
        <f>SUM([1]TABLICA!B36:D36)</f>
        <v>195</v>
      </c>
      <c r="Q123" s="20">
        <f t="shared" si="22"/>
        <v>6.1262959472196039</v>
      </c>
      <c r="R123" s="20">
        <f t="shared" si="23"/>
        <v>9.7256857855361591</v>
      </c>
    </row>
    <row r="124" spans="1:18">
      <c r="A124" s="17">
        <v>122</v>
      </c>
      <c r="B124" s="18" t="s">
        <v>138</v>
      </c>
      <c r="C124" s="18" t="s">
        <v>210</v>
      </c>
      <c r="D124" s="18" t="s">
        <v>60</v>
      </c>
      <c r="E124" s="19">
        <v>4194</v>
      </c>
      <c r="F124" s="19">
        <v>2109</v>
      </c>
      <c r="G124" s="19">
        <v>2085</v>
      </c>
      <c r="H124" s="20">
        <f t="shared" si="18"/>
        <v>0.20134962821852148</v>
      </c>
      <c r="I124" s="19">
        <v>787</v>
      </c>
      <c r="J124" s="22">
        <f t="shared" si="19"/>
        <v>18.76490224129709</v>
      </c>
      <c r="K124" s="19">
        <v>2604</v>
      </c>
      <c r="L124" s="20">
        <f t="shared" si="20"/>
        <v>62.088698140200286</v>
      </c>
      <c r="M124" s="19">
        <v>803</v>
      </c>
      <c r="N124" s="20">
        <f t="shared" si="21"/>
        <v>19.146399618502624</v>
      </c>
      <c r="O124" s="22">
        <v>61.1</v>
      </c>
      <c r="P124" s="19">
        <f>SUM([1]TABLICA!B70:D70)</f>
        <v>268</v>
      </c>
      <c r="Q124" s="20">
        <f t="shared" si="22"/>
        <v>6.3900810681926563</v>
      </c>
      <c r="R124" s="20">
        <f t="shared" si="23"/>
        <v>10.291858678955453</v>
      </c>
    </row>
    <row r="125" spans="1:18">
      <c r="A125" s="17">
        <v>123</v>
      </c>
      <c r="B125" s="18" t="s">
        <v>138</v>
      </c>
      <c r="C125" s="18" t="s">
        <v>281</v>
      </c>
      <c r="D125" s="18" t="s">
        <v>60</v>
      </c>
      <c r="E125" s="19">
        <v>4838</v>
      </c>
      <c r="F125" s="19">
        <v>2396</v>
      </c>
      <c r="G125" s="19">
        <v>2442</v>
      </c>
      <c r="H125" s="20">
        <f t="shared" si="18"/>
        <v>0.2322674061328581</v>
      </c>
      <c r="I125" s="19">
        <v>911</v>
      </c>
      <c r="J125" s="22">
        <f t="shared" si="19"/>
        <v>18.830095080611823</v>
      </c>
      <c r="K125" s="19">
        <v>3037</v>
      </c>
      <c r="L125" s="20">
        <f t="shared" si="20"/>
        <v>62.773873501446879</v>
      </c>
      <c r="M125" s="19">
        <v>890</v>
      </c>
      <c r="N125" s="20">
        <f t="shared" si="21"/>
        <v>18.396031417941298</v>
      </c>
      <c r="O125" s="22">
        <v>59.3</v>
      </c>
      <c r="P125" s="19">
        <f>SUM([1]TABLICA!B102:D102)</f>
        <v>315</v>
      </c>
      <c r="Q125" s="20">
        <f t="shared" si="22"/>
        <v>6.510954940057875</v>
      </c>
      <c r="R125" s="20">
        <f t="shared" si="23"/>
        <v>10.372077708264735</v>
      </c>
    </row>
    <row r="126" spans="1:18">
      <c r="A126" s="17">
        <v>124</v>
      </c>
      <c r="B126" s="18" t="s">
        <v>138</v>
      </c>
      <c r="C126" s="18" t="s">
        <v>393</v>
      </c>
      <c r="D126" s="18" t="s">
        <v>60</v>
      </c>
      <c r="E126" s="19">
        <v>8648</v>
      </c>
      <c r="F126" s="19">
        <v>4335</v>
      </c>
      <c r="G126" s="19">
        <v>4313</v>
      </c>
      <c r="H126" s="20">
        <f t="shared" si="18"/>
        <v>0.41518158913537762</v>
      </c>
      <c r="I126" s="19">
        <v>1770</v>
      </c>
      <c r="J126" s="22">
        <f t="shared" si="19"/>
        <v>20.467160037002774</v>
      </c>
      <c r="K126" s="19">
        <v>5433</v>
      </c>
      <c r="L126" s="20">
        <f t="shared" si="20"/>
        <v>62.823774283071231</v>
      </c>
      <c r="M126" s="19">
        <v>1445</v>
      </c>
      <c r="N126" s="20">
        <f t="shared" si="21"/>
        <v>16.709065679925995</v>
      </c>
      <c r="O126" s="22">
        <v>59.2</v>
      </c>
      <c r="P126" s="19">
        <f>SUM([1]TABLICA!B136:D136)</f>
        <v>326</v>
      </c>
      <c r="Q126" s="20">
        <f t="shared" si="22"/>
        <v>3.7696577243293246</v>
      </c>
      <c r="R126" s="20">
        <f t="shared" si="23"/>
        <v>6.0003681207436035</v>
      </c>
    </row>
    <row r="127" spans="1:18">
      <c r="A127" s="17">
        <v>125</v>
      </c>
      <c r="B127" s="18" t="s">
        <v>138</v>
      </c>
      <c r="C127" s="18" t="s">
        <v>349</v>
      </c>
      <c r="D127" s="18" t="s">
        <v>57</v>
      </c>
      <c r="E127" s="19">
        <v>13749</v>
      </c>
      <c r="F127" s="19">
        <v>7190</v>
      </c>
      <c r="G127" s="19">
        <v>6559</v>
      </c>
      <c r="H127" s="20">
        <f t="shared" si="18"/>
        <v>0.66007535488232039</v>
      </c>
      <c r="I127" s="19">
        <v>2387</v>
      </c>
      <c r="J127" s="22">
        <f t="shared" si="19"/>
        <v>17.36126263728271</v>
      </c>
      <c r="K127" s="19">
        <v>8383</v>
      </c>
      <c r="L127" s="20">
        <f t="shared" si="20"/>
        <v>60.971707033238779</v>
      </c>
      <c r="M127" s="19">
        <v>2979</v>
      </c>
      <c r="N127" s="20">
        <f t="shared" si="21"/>
        <v>21.667030329478507</v>
      </c>
      <c r="O127" s="22">
        <v>64</v>
      </c>
      <c r="P127" s="19">
        <f>SUM([1]TABLICA!B137:D137)</f>
        <v>985</v>
      </c>
      <c r="Q127" s="20">
        <f t="shared" si="22"/>
        <v>7.1641573932649649</v>
      </c>
      <c r="R127" s="20">
        <f t="shared" si="23"/>
        <v>11.749970177740666</v>
      </c>
    </row>
    <row r="128" spans="1:18">
      <c r="A128" s="17">
        <v>126</v>
      </c>
      <c r="B128" s="18" t="s">
        <v>71</v>
      </c>
      <c r="C128" s="18" t="s">
        <v>72</v>
      </c>
      <c r="D128" s="18" t="s">
        <v>60</v>
      </c>
      <c r="E128" s="19">
        <v>3482</v>
      </c>
      <c r="F128" s="19">
        <v>1746</v>
      </c>
      <c r="G128" s="19">
        <v>1736</v>
      </c>
      <c r="H128" s="20">
        <f t="shared" si="18"/>
        <v>0.16716724021385115</v>
      </c>
      <c r="I128" s="19">
        <v>609</v>
      </c>
      <c r="J128" s="22">
        <f t="shared" si="19"/>
        <v>17.489948305571509</v>
      </c>
      <c r="K128" s="19">
        <v>2167</v>
      </c>
      <c r="L128" s="20">
        <f t="shared" si="20"/>
        <v>62.234348075818495</v>
      </c>
      <c r="M128" s="19">
        <v>706</v>
      </c>
      <c r="N128" s="20">
        <f t="shared" si="21"/>
        <v>20.275703618609995</v>
      </c>
      <c r="O128" s="22">
        <v>60.7</v>
      </c>
      <c r="P128" s="19">
        <f>SUM([1]TABLICA!B9:D9)</f>
        <v>265</v>
      </c>
      <c r="Q128" s="20">
        <f t="shared" si="22"/>
        <v>7.6105686387133833</v>
      </c>
      <c r="R128" s="20">
        <f t="shared" si="23"/>
        <v>12.22888786340563</v>
      </c>
    </row>
    <row r="129" spans="1:18">
      <c r="A129" s="17">
        <v>127</v>
      </c>
      <c r="B129" s="18" t="s">
        <v>71</v>
      </c>
      <c r="C129" s="18" t="s">
        <v>85</v>
      </c>
      <c r="D129" s="18" t="s">
        <v>60</v>
      </c>
      <c r="E129" s="19">
        <v>3392</v>
      </c>
      <c r="F129" s="19">
        <v>1709</v>
      </c>
      <c r="G129" s="19">
        <v>1683</v>
      </c>
      <c r="H129" s="20">
        <f t="shared" si="18"/>
        <v>0.16284643274135072</v>
      </c>
      <c r="I129" s="19">
        <v>626</v>
      </c>
      <c r="J129" s="22">
        <f t="shared" si="19"/>
        <v>18.455188679245282</v>
      </c>
      <c r="K129" s="19">
        <v>2057</v>
      </c>
      <c r="L129" s="20">
        <f t="shared" si="20"/>
        <v>60.642688679245282</v>
      </c>
      <c r="M129" s="19">
        <v>709</v>
      </c>
      <c r="N129" s="20">
        <f t="shared" si="21"/>
        <v>20.902122641509433</v>
      </c>
      <c r="O129" s="22">
        <v>64.900000000000006</v>
      </c>
      <c r="P129" s="19">
        <f>SUM([1]TABLICA!B14:D14)</f>
        <v>274</v>
      </c>
      <c r="Q129" s="20">
        <f t="shared" si="22"/>
        <v>8.0778301886792452</v>
      </c>
      <c r="R129" s="20">
        <f t="shared" si="23"/>
        <v>13.32036947010209</v>
      </c>
    </row>
    <row r="130" spans="1:18">
      <c r="A130" s="17">
        <v>128</v>
      </c>
      <c r="B130" s="18" t="s">
        <v>71</v>
      </c>
      <c r="C130" s="18" t="s">
        <v>91</v>
      </c>
      <c r="D130" s="18" t="s">
        <v>65</v>
      </c>
      <c r="E130" s="19">
        <v>11541</v>
      </c>
      <c r="F130" s="19">
        <v>5956</v>
      </c>
      <c r="G130" s="19">
        <v>5585</v>
      </c>
      <c r="H130" s="20">
        <f t="shared" si="18"/>
        <v>0.55407154489030908</v>
      </c>
      <c r="I130" s="19">
        <v>2054</v>
      </c>
      <c r="J130" s="22">
        <f t="shared" si="19"/>
        <v>17.797417901395026</v>
      </c>
      <c r="K130" s="19">
        <v>7279</v>
      </c>
      <c r="L130" s="20">
        <f t="shared" si="20"/>
        <v>63.070791092626287</v>
      </c>
      <c r="M130" s="19">
        <v>2208</v>
      </c>
      <c r="N130" s="20">
        <f t="shared" si="21"/>
        <v>19.131791005978684</v>
      </c>
      <c r="O130" s="22">
        <v>58.6</v>
      </c>
      <c r="P130" s="19">
        <f>SUM([1]TABLICA!B17:D17)</f>
        <v>740</v>
      </c>
      <c r="Q130" s="20">
        <f t="shared" si="22"/>
        <v>6.4119227103370591</v>
      </c>
      <c r="R130" s="20">
        <f t="shared" si="23"/>
        <v>10.166231625223245</v>
      </c>
    </row>
    <row r="131" spans="1:18">
      <c r="A131" s="17">
        <v>129</v>
      </c>
      <c r="B131" s="18" t="s">
        <v>71</v>
      </c>
      <c r="C131" s="18" t="s">
        <v>116</v>
      </c>
      <c r="D131" s="18" t="s">
        <v>60</v>
      </c>
      <c r="E131" s="19">
        <v>8022</v>
      </c>
      <c r="F131" s="19">
        <v>4020</v>
      </c>
      <c r="G131" s="19">
        <v>4002</v>
      </c>
      <c r="H131" s="20">
        <f t="shared" ref="H131:H147" si="24">E131*100/$E$147</f>
        <v>0.38512797271554106</v>
      </c>
      <c r="I131" s="19">
        <v>1395</v>
      </c>
      <c r="J131" s="22">
        <f t="shared" ref="J131:J147" si="25">I131*100/E131</f>
        <v>17.389678384442782</v>
      </c>
      <c r="K131" s="19">
        <v>5098</v>
      </c>
      <c r="L131" s="20">
        <f t="shared" ref="L131:L147" si="26">K131*100/E131</f>
        <v>63.550236848666167</v>
      </c>
      <c r="M131" s="19">
        <v>1529</v>
      </c>
      <c r="N131" s="20">
        <f t="shared" ref="N131:N147" si="27">M131*100/E131</f>
        <v>19.060084766891048</v>
      </c>
      <c r="O131" s="22">
        <v>57.4</v>
      </c>
      <c r="P131" s="19">
        <f>SUM([1]TABLICA!B27:D27)</f>
        <v>550</v>
      </c>
      <c r="Q131" s="20">
        <f t="shared" ref="Q131:Q147" si="28">P131*100/E131</f>
        <v>6.8561455996010974</v>
      </c>
      <c r="R131" s="20">
        <f t="shared" ref="R131:R147" si="29">P131*100/K131</f>
        <v>10.788544527265595</v>
      </c>
    </row>
    <row r="132" spans="1:18">
      <c r="A132" s="17">
        <v>130</v>
      </c>
      <c r="B132" s="18" t="s">
        <v>71</v>
      </c>
      <c r="C132" s="18" t="s">
        <v>118</v>
      </c>
      <c r="D132" s="18" t="s">
        <v>65</v>
      </c>
      <c r="E132" s="19">
        <v>6093</v>
      </c>
      <c r="F132" s="19">
        <v>3059</v>
      </c>
      <c r="G132" s="19">
        <v>3034</v>
      </c>
      <c r="H132" s="20">
        <f t="shared" si="24"/>
        <v>0.29251866588828118</v>
      </c>
      <c r="I132" s="19">
        <v>1049</v>
      </c>
      <c r="J132" s="22">
        <f t="shared" si="25"/>
        <v>17.216477925488267</v>
      </c>
      <c r="K132" s="19">
        <v>3845</v>
      </c>
      <c r="L132" s="20">
        <f t="shared" si="26"/>
        <v>63.105202691613329</v>
      </c>
      <c r="M132" s="19">
        <v>1199</v>
      </c>
      <c r="N132" s="20">
        <f t="shared" si="27"/>
        <v>19.678319382898408</v>
      </c>
      <c r="O132" s="22">
        <v>58.5</v>
      </c>
      <c r="P132" s="19">
        <f>SUM([1]TABLICA!B28:D28)</f>
        <v>371</v>
      </c>
      <c r="Q132" s="20">
        <f t="shared" si="28"/>
        <v>6.0889545379944199</v>
      </c>
      <c r="R132" s="20">
        <f t="shared" si="29"/>
        <v>9.648894668400521</v>
      </c>
    </row>
    <row r="133" spans="1:18">
      <c r="A133" s="17">
        <v>131</v>
      </c>
      <c r="B133" s="18" t="s">
        <v>71</v>
      </c>
      <c r="C133" s="18" t="s">
        <v>152</v>
      </c>
      <c r="D133" s="18" t="s">
        <v>60</v>
      </c>
      <c r="E133" s="19">
        <v>10002</v>
      </c>
      <c r="F133" s="19">
        <v>5022</v>
      </c>
      <c r="G133" s="19">
        <v>4980</v>
      </c>
      <c r="H133" s="20">
        <f t="shared" si="24"/>
        <v>0.48018573711055124</v>
      </c>
      <c r="I133" s="19">
        <v>1909</v>
      </c>
      <c r="J133" s="22">
        <f t="shared" si="25"/>
        <v>19.086182763447312</v>
      </c>
      <c r="K133" s="19">
        <v>6455</v>
      </c>
      <c r="L133" s="20">
        <f t="shared" si="26"/>
        <v>64.537092581483705</v>
      </c>
      <c r="M133" s="19">
        <v>1638</v>
      </c>
      <c r="N133" s="20">
        <f t="shared" si="27"/>
        <v>16.376724655068987</v>
      </c>
      <c r="O133" s="22">
        <v>54.9</v>
      </c>
      <c r="P133" s="19">
        <f>SUM([1]TABLICA!B42:D42)</f>
        <v>477</v>
      </c>
      <c r="Q133" s="20">
        <f t="shared" si="28"/>
        <v>4.7690461907618475</v>
      </c>
      <c r="R133" s="20">
        <f t="shared" si="29"/>
        <v>7.389620449264136</v>
      </c>
    </row>
    <row r="134" spans="1:18">
      <c r="A134" s="17">
        <v>132</v>
      </c>
      <c r="B134" s="18" t="s">
        <v>71</v>
      </c>
      <c r="C134" s="18" t="s">
        <v>174</v>
      </c>
      <c r="D134" s="18" t="s">
        <v>65</v>
      </c>
      <c r="E134" s="19">
        <v>7735</v>
      </c>
      <c r="F134" s="19">
        <v>3952</v>
      </c>
      <c r="G134" s="19">
        <v>3783</v>
      </c>
      <c r="H134" s="20">
        <f t="shared" si="24"/>
        <v>0.37134939777545628</v>
      </c>
      <c r="I134" s="19">
        <v>1443</v>
      </c>
      <c r="J134" s="22">
        <f t="shared" si="25"/>
        <v>18.655462184873951</v>
      </c>
      <c r="K134" s="19">
        <v>4845</v>
      </c>
      <c r="L134" s="20">
        <f t="shared" si="26"/>
        <v>62.637362637362635</v>
      </c>
      <c r="M134" s="19">
        <v>1447</v>
      </c>
      <c r="N134" s="20">
        <f t="shared" si="27"/>
        <v>18.707175177763414</v>
      </c>
      <c r="O134" s="22">
        <v>59.6</v>
      </c>
      <c r="P134" s="19">
        <f>SUM([1]TABLICA!B53:D53)</f>
        <v>508</v>
      </c>
      <c r="Q134" s="20">
        <f t="shared" si="28"/>
        <v>6.5675500969618614</v>
      </c>
      <c r="R134" s="20">
        <f t="shared" si="29"/>
        <v>10.485036119711042</v>
      </c>
    </row>
    <row r="135" spans="1:18">
      <c r="A135" s="17">
        <v>133</v>
      </c>
      <c r="B135" s="18" t="s">
        <v>71</v>
      </c>
      <c r="C135" s="18" t="s">
        <v>202</v>
      </c>
      <c r="D135" s="18" t="s">
        <v>57</v>
      </c>
      <c r="E135" s="19">
        <v>3544</v>
      </c>
      <c r="F135" s="19">
        <v>1777</v>
      </c>
      <c r="G135" s="19">
        <v>1767</v>
      </c>
      <c r="H135" s="20">
        <f t="shared" si="24"/>
        <v>0.17014379647268482</v>
      </c>
      <c r="I135" s="19">
        <v>545</v>
      </c>
      <c r="J135" s="22">
        <f t="shared" si="25"/>
        <v>15.378103837471784</v>
      </c>
      <c r="K135" s="19">
        <v>2298</v>
      </c>
      <c r="L135" s="20">
        <f t="shared" si="26"/>
        <v>64.841986455981939</v>
      </c>
      <c r="M135" s="19">
        <v>701</v>
      </c>
      <c r="N135" s="20">
        <f t="shared" si="27"/>
        <v>19.779909706546274</v>
      </c>
      <c r="O135" s="22">
        <v>54.2</v>
      </c>
      <c r="P135" s="19">
        <f>SUM([1]TABLICA!B66:D66)</f>
        <v>222</v>
      </c>
      <c r="Q135" s="20">
        <f t="shared" si="28"/>
        <v>6.2641083521444694</v>
      </c>
      <c r="R135" s="20">
        <f t="shared" si="29"/>
        <v>9.6605744125326378</v>
      </c>
    </row>
    <row r="136" spans="1:18">
      <c r="A136" s="17">
        <v>134</v>
      </c>
      <c r="B136" s="18" t="s">
        <v>71</v>
      </c>
      <c r="C136" s="18" t="s">
        <v>202</v>
      </c>
      <c r="D136" s="18" t="s">
        <v>60</v>
      </c>
      <c r="E136" s="19">
        <v>3959</v>
      </c>
      <c r="F136" s="19">
        <v>1921</v>
      </c>
      <c r="G136" s="19">
        <v>2038</v>
      </c>
      <c r="H136" s="20">
        <f t="shared" si="24"/>
        <v>0.1900675198181036</v>
      </c>
      <c r="I136" s="19">
        <v>666</v>
      </c>
      <c r="J136" s="22">
        <f t="shared" si="25"/>
        <v>16.822429906542055</v>
      </c>
      <c r="K136" s="19">
        <v>2512</v>
      </c>
      <c r="L136" s="20">
        <f t="shared" si="26"/>
        <v>63.450366254104573</v>
      </c>
      <c r="M136" s="19">
        <v>781</v>
      </c>
      <c r="N136" s="20">
        <f t="shared" si="27"/>
        <v>19.727203839353372</v>
      </c>
      <c r="O136" s="22">
        <v>57.6</v>
      </c>
      <c r="P136" s="19">
        <f>SUM([1]TABLICA!B67:D67)</f>
        <v>308</v>
      </c>
      <c r="Q136" s="20">
        <f t="shared" si="28"/>
        <v>7.7797423591816113</v>
      </c>
      <c r="R136" s="20">
        <f t="shared" si="29"/>
        <v>12.261146496815286</v>
      </c>
    </row>
    <row r="137" spans="1:18">
      <c r="A137" s="17">
        <v>135</v>
      </c>
      <c r="B137" s="18" t="s">
        <v>71</v>
      </c>
      <c r="C137" s="18" t="s">
        <v>219</v>
      </c>
      <c r="D137" s="18" t="s">
        <v>60</v>
      </c>
      <c r="E137" s="19">
        <v>4611</v>
      </c>
      <c r="F137" s="19">
        <v>2340</v>
      </c>
      <c r="G137" s="19">
        <v>2271</v>
      </c>
      <c r="H137" s="20">
        <f t="shared" si="24"/>
        <v>0.22136936950777361</v>
      </c>
      <c r="I137" s="19">
        <v>803</v>
      </c>
      <c r="J137" s="22">
        <f t="shared" si="25"/>
        <v>17.414877466926914</v>
      </c>
      <c r="K137" s="19">
        <v>2946</v>
      </c>
      <c r="L137" s="20">
        <f t="shared" si="26"/>
        <v>63.890696161353283</v>
      </c>
      <c r="M137" s="19">
        <v>862</v>
      </c>
      <c r="N137" s="20">
        <f t="shared" si="27"/>
        <v>18.6944263717198</v>
      </c>
      <c r="O137" s="22">
        <v>56.5</v>
      </c>
      <c r="P137" s="19">
        <f>SUM([1]TABLICA!B75:D75)</f>
        <v>315</v>
      </c>
      <c r="Q137" s="20">
        <f t="shared" si="28"/>
        <v>6.8314899154196489</v>
      </c>
      <c r="R137" s="20">
        <f t="shared" si="29"/>
        <v>10.692464358452138</v>
      </c>
    </row>
    <row r="138" spans="1:18">
      <c r="A138" s="17">
        <v>136</v>
      </c>
      <c r="B138" s="18" t="s">
        <v>71</v>
      </c>
      <c r="C138" s="18" t="s">
        <v>223</v>
      </c>
      <c r="D138" s="18" t="s">
        <v>65</v>
      </c>
      <c r="E138" s="19">
        <v>7412</v>
      </c>
      <c r="F138" s="19">
        <v>3718</v>
      </c>
      <c r="G138" s="19">
        <v>3694</v>
      </c>
      <c r="H138" s="20">
        <f t="shared" si="24"/>
        <v>0.35584249984637129</v>
      </c>
      <c r="I138" s="19">
        <v>1291</v>
      </c>
      <c r="J138" s="22">
        <f t="shared" si="25"/>
        <v>17.417701025364273</v>
      </c>
      <c r="K138" s="19">
        <v>4595</v>
      </c>
      <c r="L138" s="20">
        <f t="shared" si="26"/>
        <v>61.994063680518082</v>
      </c>
      <c r="M138" s="19">
        <v>1526</v>
      </c>
      <c r="N138" s="20">
        <f t="shared" si="27"/>
        <v>20.588235294117649</v>
      </c>
      <c r="O138" s="22">
        <v>61.3</v>
      </c>
      <c r="P138" s="19">
        <f>SUM([1]TABLICA!B77:D77)</f>
        <v>581</v>
      </c>
      <c r="Q138" s="20">
        <f t="shared" si="28"/>
        <v>7.8386400431732328</v>
      </c>
      <c r="R138" s="20">
        <f t="shared" si="29"/>
        <v>12.644178454842219</v>
      </c>
    </row>
    <row r="139" spans="1:18">
      <c r="A139" s="17">
        <v>137</v>
      </c>
      <c r="B139" s="18" t="s">
        <v>71</v>
      </c>
      <c r="C139" s="18" t="s">
        <v>227</v>
      </c>
      <c r="D139" s="18" t="s">
        <v>65</v>
      </c>
      <c r="E139" s="19">
        <v>9598</v>
      </c>
      <c r="F139" s="19">
        <v>4909</v>
      </c>
      <c r="G139" s="19">
        <v>4689</v>
      </c>
      <c r="H139" s="20">
        <f t="shared" si="24"/>
        <v>0.46079011245621582</v>
      </c>
      <c r="I139" s="19">
        <v>1643</v>
      </c>
      <c r="J139" s="22">
        <f t="shared" si="25"/>
        <v>17.118149614503022</v>
      </c>
      <c r="K139" s="19">
        <v>5886</v>
      </c>
      <c r="L139" s="20">
        <f t="shared" si="26"/>
        <v>61.325276099187327</v>
      </c>
      <c r="M139" s="19">
        <v>2069</v>
      </c>
      <c r="N139" s="20">
        <f t="shared" si="27"/>
        <v>21.556574286309647</v>
      </c>
      <c r="O139" s="22">
        <v>63.1</v>
      </c>
      <c r="P139" s="19">
        <f>SUM([1]TABLICA!B79:D79)</f>
        <v>772</v>
      </c>
      <c r="Q139" s="20">
        <f t="shared" si="28"/>
        <v>8.0433423629922896</v>
      </c>
      <c r="R139" s="20">
        <f t="shared" si="29"/>
        <v>13.115868161739721</v>
      </c>
    </row>
    <row r="140" spans="1:18">
      <c r="A140" s="17">
        <v>138</v>
      </c>
      <c r="B140" s="18" t="s">
        <v>71</v>
      </c>
      <c r="C140" s="18" t="s">
        <v>361</v>
      </c>
      <c r="D140" s="18" t="s">
        <v>60</v>
      </c>
      <c r="E140" s="19">
        <v>7213</v>
      </c>
      <c r="F140" s="19">
        <v>3602</v>
      </c>
      <c r="G140" s="19">
        <v>3611</v>
      </c>
      <c r="H140" s="20">
        <f t="shared" si="24"/>
        <v>0.34628871443495363</v>
      </c>
      <c r="I140" s="19">
        <v>1348</v>
      </c>
      <c r="J140" s="22">
        <f t="shared" si="25"/>
        <v>18.688479134895328</v>
      </c>
      <c r="K140" s="19">
        <v>4651</v>
      </c>
      <c r="L140" s="20">
        <f t="shared" si="26"/>
        <v>64.480798558158881</v>
      </c>
      <c r="M140" s="19">
        <v>1214</v>
      </c>
      <c r="N140" s="20">
        <f t="shared" si="27"/>
        <v>16.830722306945791</v>
      </c>
      <c r="O140" s="22">
        <v>55.1</v>
      </c>
      <c r="P140" s="19">
        <f>SUM([1]TABLICA!B142:D142)</f>
        <v>402</v>
      </c>
      <c r="Q140" s="20">
        <f t="shared" si="28"/>
        <v>5.5732704838486065</v>
      </c>
      <c r="R140" s="20">
        <f t="shared" si="29"/>
        <v>8.6433025155880454</v>
      </c>
    </row>
    <row r="141" spans="1:18">
      <c r="A141" s="17">
        <v>139</v>
      </c>
      <c r="B141" s="18" t="s">
        <v>63</v>
      </c>
      <c r="C141" s="18" t="s">
        <v>64</v>
      </c>
      <c r="D141" s="18" t="s">
        <v>65</v>
      </c>
      <c r="E141" s="19">
        <v>14858</v>
      </c>
      <c r="F141" s="19">
        <v>7548</v>
      </c>
      <c r="G141" s="19">
        <v>7310</v>
      </c>
      <c r="H141" s="20">
        <f t="shared" si="24"/>
        <v>0.71331730473790944</v>
      </c>
      <c r="I141" s="19">
        <v>2629</v>
      </c>
      <c r="J141" s="22">
        <f t="shared" si="25"/>
        <v>17.694171490106338</v>
      </c>
      <c r="K141" s="19">
        <v>9189</v>
      </c>
      <c r="L141" s="20">
        <f t="shared" si="26"/>
        <v>61.845470453627676</v>
      </c>
      <c r="M141" s="19">
        <v>3040</v>
      </c>
      <c r="N141" s="20">
        <f t="shared" si="27"/>
        <v>20.460358056265985</v>
      </c>
      <c r="O141" s="22">
        <v>61.7</v>
      </c>
      <c r="P141" s="19">
        <f>SUM([1]TABLICA!B7:D7)</f>
        <v>818</v>
      </c>
      <c r="Q141" s="20">
        <f t="shared" si="28"/>
        <v>5.505451608561045</v>
      </c>
      <c r="R141" s="20">
        <f t="shared" si="29"/>
        <v>8.9019479812819675</v>
      </c>
    </row>
    <row r="142" spans="1:18">
      <c r="A142" s="17">
        <v>140</v>
      </c>
      <c r="B142" s="18" t="s">
        <v>63</v>
      </c>
      <c r="C142" s="18" t="s">
        <v>154</v>
      </c>
      <c r="D142" s="18" t="s">
        <v>60</v>
      </c>
      <c r="E142" s="19">
        <v>5313</v>
      </c>
      <c r="F142" s="19">
        <v>2666</v>
      </c>
      <c r="G142" s="19">
        <v>2647</v>
      </c>
      <c r="H142" s="20">
        <f t="shared" si="24"/>
        <v>0.25507166779327722</v>
      </c>
      <c r="I142" s="19">
        <v>1018</v>
      </c>
      <c r="J142" s="22">
        <f t="shared" si="25"/>
        <v>19.160549595332203</v>
      </c>
      <c r="K142" s="19">
        <v>3282</v>
      </c>
      <c r="L142" s="20">
        <f t="shared" si="26"/>
        <v>61.773009599096554</v>
      </c>
      <c r="M142" s="19">
        <v>1013</v>
      </c>
      <c r="N142" s="20">
        <f t="shared" si="27"/>
        <v>19.06644080557124</v>
      </c>
      <c r="O142" s="22">
        <v>61.9</v>
      </c>
      <c r="P142" s="19">
        <f>SUM([1]TABLICA!B43:D43)</f>
        <v>341</v>
      </c>
      <c r="Q142" s="20">
        <f t="shared" si="28"/>
        <v>6.4182194616977224</v>
      </c>
      <c r="R142" s="20">
        <f t="shared" si="29"/>
        <v>10.390006093845216</v>
      </c>
    </row>
    <row r="143" spans="1:18">
      <c r="A143" s="17">
        <v>141</v>
      </c>
      <c r="B143" s="18" t="s">
        <v>63</v>
      </c>
      <c r="C143" s="18" t="s">
        <v>180</v>
      </c>
      <c r="D143" s="18" t="s">
        <v>65</v>
      </c>
      <c r="E143" s="19">
        <v>9113</v>
      </c>
      <c r="F143" s="19">
        <v>4595</v>
      </c>
      <c r="G143" s="19">
        <v>4518</v>
      </c>
      <c r="H143" s="20">
        <f t="shared" si="24"/>
        <v>0.43750576107662997</v>
      </c>
      <c r="I143" s="19">
        <v>1748</v>
      </c>
      <c r="J143" s="22">
        <f t="shared" si="25"/>
        <v>19.181389224185232</v>
      </c>
      <c r="K143" s="19">
        <v>5514</v>
      </c>
      <c r="L143" s="20">
        <f t="shared" si="26"/>
        <v>60.506968067595743</v>
      </c>
      <c r="M143" s="19">
        <v>1851</v>
      </c>
      <c r="N143" s="20">
        <f t="shared" si="27"/>
        <v>20.311642708219029</v>
      </c>
      <c r="O143" s="22">
        <v>65.3</v>
      </c>
      <c r="P143" s="19">
        <f>SUM([1]TABLICA!B56:D56)</f>
        <v>561</v>
      </c>
      <c r="Q143" s="20">
        <f t="shared" si="28"/>
        <v>6.1560408208054431</v>
      </c>
      <c r="R143" s="20">
        <f t="shared" si="29"/>
        <v>10.174102285092491</v>
      </c>
    </row>
    <row r="144" spans="1:18">
      <c r="A144" s="17">
        <v>142</v>
      </c>
      <c r="B144" s="18" t="s">
        <v>63</v>
      </c>
      <c r="C144" s="18" t="s">
        <v>229</v>
      </c>
      <c r="D144" s="18" t="s">
        <v>65</v>
      </c>
      <c r="E144" s="19">
        <v>10058</v>
      </c>
      <c r="F144" s="19">
        <v>5010</v>
      </c>
      <c r="G144" s="19">
        <v>5048</v>
      </c>
      <c r="H144" s="20">
        <f t="shared" si="24"/>
        <v>0.48287423953788483</v>
      </c>
      <c r="I144" s="19">
        <v>2046</v>
      </c>
      <c r="J144" s="22">
        <f t="shared" si="25"/>
        <v>20.342016305428515</v>
      </c>
      <c r="K144" s="19">
        <v>6288</v>
      </c>
      <c r="L144" s="20">
        <f t="shared" si="26"/>
        <v>62.517399085305229</v>
      </c>
      <c r="M144" s="19">
        <v>1724</v>
      </c>
      <c r="N144" s="20">
        <f t="shared" si="27"/>
        <v>17.140584609266256</v>
      </c>
      <c r="O144" s="22">
        <v>60</v>
      </c>
      <c r="P144" s="19">
        <f>SUM([1]TABLICA!B80:D80)</f>
        <v>440</v>
      </c>
      <c r="Q144" s="20">
        <f t="shared" si="28"/>
        <v>4.3746271624577453</v>
      </c>
      <c r="R144" s="20">
        <f t="shared" si="29"/>
        <v>6.9974554707379131</v>
      </c>
    </row>
    <row r="145" spans="1:18">
      <c r="A145" s="17">
        <v>143</v>
      </c>
      <c r="B145" s="18" t="s">
        <v>63</v>
      </c>
      <c r="C145" s="18" t="s">
        <v>295</v>
      </c>
      <c r="D145" s="18" t="s">
        <v>60</v>
      </c>
      <c r="E145" s="19">
        <v>6871</v>
      </c>
      <c r="F145" s="19">
        <v>3438</v>
      </c>
      <c r="G145" s="19">
        <v>3433</v>
      </c>
      <c r="H145" s="20">
        <f t="shared" si="24"/>
        <v>0.32986964603945185</v>
      </c>
      <c r="I145" s="19">
        <v>1338</v>
      </c>
      <c r="J145" s="22">
        <f t="shared" si="25"/>
        <v>19.473148013389608</v>
      </c>
      <c r="K145" s="19">
        <v>4267</v>
      </c>
      <c r="L145" s="20">
        <f t="shared" si="26"/>
        <v>62.101586377528747</v>
      </c>
      <c r="M145" s="19">
        <v>1266</v>
      </c>
      <c r="N145" s="20">
        <f t="shared" si="27"/>
        <v>18.425265609081649</v>
      </c>
      <c r="O145" s="22">
        <v>61</v>
      </c>
      <c r="P145" s="19">
        <f>SUM([1]TABLICA!B110:D110)</f>
        <v>409</v>
      </c>
      <c r="Q145" s="20">
        <f t="shared" si="28"/>
        <v>5.9525542133605009</v>
      </c>
      <c r="R145" s="20">
        <f t="shared" si="29"/>
        <v>9.5851886571361611</v>
      </c>
    </row>
    <row r="146" spans="1:18">
      <c r="A146" s="17">
        <v>144</v>
      </c>
      <c r="B146" s="18" t="s">
        <v>63</v>
      </c>
      <c r="C146" s="18" t="s">
        <v>374</v>
      </c>
      <c r="D146" s="18" t="s">
        <v>65</v>
      </c>
      <c r="E146" s="19">
        <v>24321</v>
      </c>
      <c r="F146" s="19">
        <v>12397</v>
      </c>
      <c r="G146" s="19">
        <v>11924</v>
      </c>
      <c r="H146" s="20">
        <f t="shared" si="24"/>
        <v>1.1676262059853746</v>
      </c>
      <c r="I146" s="19">
        <v>4437</v>
      </c>
      <c r="J146" s="22">
        <f t="shared" si="25"/>
        <v>18.243493277414579</v>
      </c>
      <c r="K146" s="19">
        <v>14924</v>
      </c>
      <c r="L146" s="20">
        <f t="shared" si="26"/>
        <v>61.362608445376424</v>
      </c>
      <c r="M146" s="19">
        <v>4960</v>
      </c>
      <c r="N146" s="20">
        <f t="shared" si="27"/>
        <v>20.393898277208997</v>
      </c>
      <c r="O146" s="22">
        <v>63</v>
      </c>
      <c r="P146" s="19">
        <f>SUM([1]TABLICA!B148:D148)</f>
        <v>1565</v>
      </c>
      <c r="Q146" s="20">
        <f t="shared" si="28"/>
        <v>6.4347683072242097</v>
      </c>
      <c r="R146" s="20">
        <f t="shared" si="29"/>
        <v>10.486464754757439</v>
      </c>
    </row>
    <row r="147" spans="1:18" s="15" customFormat="1">
      <c r="A147" s="88" t="s">
        <v>381</v>
      </c>
      <c r="B147" s="89"/>
      <c r="C147" s="89"/>
      <c r="D147" s="90"/>
      <c r="E147" s="23">
        <f>SUM(E3:E146)</f>
        <v>2082944</v>
      </c>
      <c r="F147" s="23">
        <f>SUM(F3:F146)</f>
        <v>1073633</v>
      </c>
      <c r="G147" s="23">
        <f>SUM(G3:G146)</f>
        <v>1009311</v>
      </c>
      <c r="H147" s="24">
        <f t="shared" si="24"/>
        <v>100</v>
      </c>
      <c r="I147" s="23">
        <f>SUM(I3:I146)</f>
        <v>376227</v>
      </c>
      <c r="J147" s="25">
        <f t="shared" si="25"/>
        <v>18.062271477293677</v>
      </c>
      <c r="K147" s="23">
        <f>SUM(K3:K146)</f>
        <v>1281904</v>
      </c>
      <c r="L147" s="24">
        <f t="shared" si="26"/>
        <v>61.542893135869228</v>
      </c>
      <c r="M147" s="23">
        <f>SUM(M3:M146)</f>
        <v>424813</v>
      </c>
      <c r="N147" s="24">
        <f t="shared" si="27"/>
        <v>20.394835386837091</v>
      </c>
      <c r="O147" s="25">
        <v>62.4</v>
      </c>
      <c r="P147" s="23">
        <f>SUM([1]TABLICA!B149:D149)</f>
        <v>138057</v>
      </c>
      <c r="Q147" s="24">
        <f t="shared" si="28"/>
        <v>6.6279746358999567</v>
      </c>
      <c r="R147" s="24">
        <f t="shared" si="29"/>
        <v>10.769683221208453</v>
      </c>
    </row>
    <row r="148" spans="1:18" ht="15" customHeight="1">
      <c r="A148" s="13"/>
      <c r="B148" s="13"/>
      <c r="C148" s="13"/>
      <c r="D148" s="13"/>
      <c r="E148" s="13"/>
      <c r="F148" s="12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75">
      <c r="A149" s="86"/>
      <c r="B149" s="87"/>
      <c r="C149" s="87"/>
      <c r="D149" s="87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75">
      <c r="A150" s="14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</sheetData>
  <autoFilter ref="A2:R2">
    <sortState ref="A3:R147">
      <sortCondition ref="B2"/>
    </sortState>
  </autoFilter>
  <mergeCells count="2">
    <mergeCell ref="A149:D149"/>
    <mergeCell ref="A147:D1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7"/>
  <sheetViews>
    <sheetView topLeftCell="A139" workbookViewId="0">
      <selection activeCell="D151" sqref="D151"/>
    </sheetView>
  </sheetViews>
  <sheetFormatPr defaultRowHeight="15"/>
  <cols>
    <col min="1" max="1" width="5.7109375" customWidth="1"/>
    <col min="2" max="2" width="20.28515625" customWidth="1"/>
    <col min="3" max="3" width="27" customWidth="1"/>
    <col min="4" max="4" width="11.140625" customWidth="1"/>
    <col min="5" max="5" width="12.7109375" customWidth="1"/>
    <col min="6" max="6" width="16.42578125" customWidth="1"/>
  </cols>
  <sheetData>
    <row r="1" spans="1:6" ht="69" customHeight="1">
      <c r="A1" s="32" t="s">
        <v>0</v>
      </c>
      <c r="B1" s="32" t="s">
        <v>1</v>
      </c>
      <c r="C1" s="32" t="s">
        <v>2</v>
      </c>
      <c r="D1" s="32" t="s">
        <v>3</v>
      </c>
      <c r="E1" s="33" t="s">
        <v>19</v>
      </c>
      <c r="F1" s="33" t="s">
        <v>20</v>
      </c>
    </row>
    <row r="2" spans="1:6">
      <c r="A2" s="32"/>
      <c r="B2" s="32"/>
      <c r="C2" s="32"/>
      <c r="D2" s="30"/>
      <c r="E2" s="31"/>
      <c r="F2" s="31"/>
    </row>
    <row r="3" spans="1:6">
      <c r="A3" s="34">
        <v>1</v>
      </c>
      <c r="B3" s="35" t="s">
        <v>55</v>
      </c>
      <c r="C3" s="35" t="s">
        <v>56</v>
      </c>
      <c r="D3" s="35" t="s">
        <v>57</v>
      </c>
      <c r="E3" s="36">
        <v>1136</v>
      </c>
      <c r="F3" s="37">
        <f t="shared" ref="F3:F34" si="0">E3*100/$E$147</f>
        <v>0.5804299064465529</v>
      </c>
    </row>
    <row r="4" spans="1:6">
      <c r="A4" s="34">
        <v>2</v>
      </c>
      <c r="B4" s="35" t="s">
        <v>55</v>
      </c>
      <c r="C4" s="35" t="s">
        <v>56</v>
      </c>
      <c r="D4" s="35" t="s">
        <v>60</v>
      </c>
      <c r="E4" s="36">
        <v>897</v>
      </c>
      <c r="F4" s="37">
        <f t="shared" si="0"/>
        <v>0.45831481169239258</v>
      </c>
    </row>
    <row r="5" spans="1:6">
      <c r="A5" s="34">
        <v>3</v>
      </c>
      <c r="B5" s="35" t="s">
        <v>55</v>
      </c>
      <c r="C5" s="35" t="s">
        <v>74</v>
      </c>
      <c r="D5" s="35" t="s">
        <v>60</v>
      </c>
      <c r="E5" s="36">
        <v>322</v>
      </c>
      <c r="F5" s="37">
        <f t="shared" si="0"/>
        <v>0.16452326573573067</v>
      </c>
    </row>
    <row r="6" spans="1:6">
      <c r="A6" s="34">
        <v>4</v>
      </c>
      <c r="B6" s="35" t="s">
        <v>55</v>
      </c>
      <c r="C6" s="35" t="s">
        <v>126</v>
      </c>
      <c r="D6" s="35" t="s">
        <v>57</v>
      </c>
      <c r="E6" s="36">
        <v>1589</v>
      </c>
      <c r="F6" s="37">
        <f t="shared" si="0"/>
        <v>0.811886550478497</v>
      </c>
    </row>
    <row r="7" spans="1:6">
      <c r="A7" s="34">
        <v>5</v>
      </c>
      <c r="B7" s="35" t="s">
        <v>55</v>
      </c>
      <c r="C7" s="35" t="s">
        <v>198</v>
      </c>
      <c r="D7" s="35" t="s">
        <v>60</v>
      </c>
      <c r="E7" s="36">
        <v>240</v>
      </c>
      <c r="F7" s="37">
        <f t="shared" si="0"/>
        <v>0.12262603657321541</v>
      </c>
    </row>
    <row r="8" spans="1:6">
      <c r="A8" s="34">
        <v>6</v>
      </c>
      <c r="B8" s="35" t="s">
        <v>55</v>
      </c>
      <c r="C8" s="35" t="s">
        <v>258</v>
      </c>
      <c r="D8" s="35" t="s">
        <v>57</v>
      </c>
      <c r="E8" s="36">
        <v>170</v>
      </c>
      <c r="F8" s="37">
        <f t="shared" si="0"/>
        <v>8.6860109239360911E-2</v>
      </c>
    </row>
    <row r="9" spans="1:6">
      <c r="A9" s="34">
        <v>7</v>
      </c>
      <c r="B9" s="35" t="s">
        <v>55</v>
      </c>
      <c r="C9" s="35" t="s">
        <v>285</v>
      </c>
      <c r="D9" s="35" t="s">
        <v>60</v>
      </c>
      <c r="E9" s="36">
        <v>207</v>
      </c>
      <c r="F9" s="37">
        <f t="shared" si="0"/>
        <v>0.10576495654439828</v>
      </c>
    </row>
    <row r="10" spans="1:6">
      <c r="A10" s="34">
        <v>8</v>
      </c>
      <c r="B10" s="35" t="s">
        <v>55</v>
      </c>
      <c r="C10" s="35" t="s">
        <v>345</v>
      </c>
      <c r="D10" s="35" t="s">
        <v>60</v>
      </c>
      <c r="E10" s="36">
        <v>240</v>
      </c>
      <c r="F10" s="37">
        <f t="shared" si="0"/>
        <v>0.12262603657321541</v>
      </c>
    </row>
    <row r="11" spans="1:6">
      <c r="A11" s="34">
        <v>9</v>
      </c>
      <c r="B11" s="35" t="s">
        <v>55</v>
      </c>
      <c r="C11" s="35" t="s">
        <v>364</v>
      </c>
      <c r="D11" s="35" t="s">
        <v>60</v>
      </c>
      <c r="E11" s="36">
        <v>187</v>
      </c>
      <c r="F11" s="37">
        <f t="shared" si="0"/>
        <v>9.5546120163296999E-2</v>
      </c>
    </row>
    <row r="12" spans="1:6">
      <c r="A12" s="34">
        <v>10</v>
      </c>
      <c r="B12" s="35" t="s">
        <v>68</v>
      </c>
      <c r="C12" s="35" t="s">
        <v>69</v>
      </c>
      <c r="D12" s="35" t="s">
        <v>60</v>
      </c>
      <c r="E12" s="36">
        <v>283</v>
      </c>
      <c r="F12" s="37">
        <f t="shared" si="0"/>
        <v>0.14459653479258316</v>
      </c>
    </row>
    <row r="13" spans="1:6">
      <c r="A13" s="34">
        <v>11</v>
      </c>
      <c r="B13" s="35" t="s">
        <v>68</v>
      </c>
      <c r="C13" s="35" t="s">
        <v>82</v>
      </c>
      <c r="D13" s="35" t="s">
        <v>60</v>
      </c>
      <c r="E13" s="36">
        <v>409</v>
      </c>
      <c r="F13" s="37">
        <f t="shared" si="0"/>
        <v>0.20897520399352126</v>
      </c>
    </row>
    <row r="14" spans="1:6">
      <c r="A14" s="34">
        <v>12</v>
      </c>
      <c r="B14" s="35" t="s">
        <v>68</v>
      </c>
      <c r="C14" s="35" t="s">
        <v>87</v>
      </c>
      <c r="D14" s="35" t="s">
        <v>57</v>
      </c>
      <c r="E14" s="36">
        <v>2755</v>
      </c>
      <c r="F14" s="37">
        <f t="shared" si="0"/>
        <v>1.4076447114967019</v>
      </c>
    </row>
    <row r="15" spans="1:6">
      <c r="A15" s="34">
        <v>13</v>
      </c>
      <c r="B15" s="35" t="s">
        <v>68</v>
      </c>
      <c r="C15" s="35" t="s">
        <v>87</v>
      </c>
      <c r="D15" s="35" t="s">
        <v>60</v>
      </c>
      <c r="E15" s="36">
        <v>610</v>
      </c>
      <c r="F15" s="37">
        <f t="shared" si="0"/>
        <v>0.31167450962358917</v>
      </c>
    </row>
    <row r="16" spans="1:6">
      <c r="A16" s="34">
        <v>14</v>
      </c>
      <c r="B16" s="35" t="s">
        <v>68</v>
      </c>
      <c r="C16" s="35" t="s">
        <v>94</v>
      </c>
      <c r="D16" s="35" t="s">
        <v>60</v>
      </c>
      <c r="E16" s="36">
        <v>238</v>
      </c>
      <c r="F16" s="37">
        <f t="shared" si="0"/>
        <v>0.12160415293510528</v>
      </c>
    </row>
    <row r="17" spans="1:6" ht="25.5">
      <c r="A17" s="34">
        <v>15</v>
      </c>
      <c r="B17" s="35" t="s">
        <v>68</v>
      </c>
      <c r="C17" s="35" t="s">
        <v>164</v>
      </c>
      <c r="D17" s="35" t="s">
        <v>65</v>
      </c>
      <c r="E17" s="36">
        <v>352</v>
      </c>
      <c r="F17" s="37">
        <f t="shared" si="0"/>
        <v>0.17985152030738261</v>
      </c>
    </row>
    <row r="18" spans="1:6" ht="25.5">
      <c r="A18" s="34">
        <v>16</v>
      </c>
      <c r="B18" s="35" t="s">
        <v>68</v>
      </c>
      <c r="C18" s="35" t="s">
        <v>176</v>
      </c>
      <c r="D18" s="35" t="s">
        <v>65</v>
      </c>
      <c r="E18" s="36">
        <v>604</v>
      </c>
      <c r="F18" s="37">
        <f t="shared" si="0"/>
        <v>0.3086088587092588</v>
      </c>
    </row>
    <row r="19" spans="1:6">
      <c r="A19" s="34">
        <v>17</v>
      </c>
      <c r="B19" s="35" t="s">
        <v>68</v>
      </c>
      <c r="C19" s="35" t="s">
        <v>268</v>
      </c>
      <c r="D19" s="35" t="s">
        <v>60</v>
      </c>
      <c r="E19" s="36">
        <v>240</v>
      </c>
      <c r="F19" s="37">
        <f t="shared" si="0"/>
        <v>0.12262603657321541</v>
      </c>
    </row>
    <row r="20" spans="1:6">
      <c r="A20" s="34">
        <v>18</v>
      </c>
      <c r="B20" s="35" t="s">
        <v>68</v>
      </c>
      <c r="C20" s="35" t="s">
        <v>332</v>
      </c>
      <c r="D20" s="35" t="s">
        <v>60</v>
      </c>
      <c r="E20" s="36">
        <v>268</v>
      </c>
      <c r="F20" s="37">
        <f t="shared" si="0"/>
        <v>0.1369324075067572</v>
      </c>
    </row>
    <row r="21" spans="1:6">
      <c r="A21" s="34">
        <v>19</v>
      </c>
      <c r="B21" s="35" t="s">
        <v>68</v>
      </c>
      <c r="C21" s="35" t="s">
        <v>366</v>
      </c>
      <c r="D21" s="35" t="s">
        <v>60</v>
      </c>
      <c r="E21" s="36">
        <v>346</v>
      </c>
      <c r="F21" s="37">
        <f t="shared" si="0"/>
        <v>0.17678586939305221</v>
      </c>
    </row>
    <row r="22" spans="1:6">
      <c r="A22" s="34">
        <v>20</v>
      </c>
      <c r="B22" s="35" t="s">
        <v>76</v>
      </c>
      <c r="C22" s="35" t="s">
        <v>77</v>
      </c>
      <c r="D22" s="35" t="s">
        <v>60</v>
      </c>
      <c r="E22" s="36">
        <v>3303</v>
      </c>
      <c r="F22" s="37">
        <f t="shared" si="0"/>
        <v>1.6876408283388771</v>
      </c>
    </row>
    <row r="23" spans="1:6">
      <c r="A23" s="34">
        <v>21</v>
      </c>
      <c r="B23" s="35" t="s">
        <v>76</v>
      </c>
      <c r="C23" s="35" t="s">
        <v>136</v>
      </c>
      <c r="D23" s="35" t="s">
        <v>60</v>
      </c>
      <c r="E23" s="36">
        <v>702</v>
      </c>
      <c r="F23" s="37">
        <f t="shared" si="0"/>
        <v>0.35868115697665509</v>
      </c>
    </row>
    <row r="24" spans="1:6">
      <c r="A24" s="34">
        <v>22</v>
      </c>
      <c r="B24" s="35" t="s">
        <v>76</v>
      </c>
      <c r="C24" s="35" t="s">
        <v>141</v>
      </c>
      <c r="D24" s="35" t="s">
        <v>60</v>
      </c>
      <c r="E24" s="36">
        <v>1054</v>
      </c>
      <c r="F24" s="37">
        <f t="shared" si="0"/>
        <v>0.53853267728403764</v>
      </c>
    </row>
    <row r="25" spans="1:6" ht="25.5">
      <c r="A25" s="34">
        <v>23</v>
      </c>
      <c r="B25" s="35" t="s">
        <v>76</v>
      </c>
      <c r="C25" s="35" t="s">
        <v>200</v>
      </c>
      <c r="D25" s="35" t="s">
        <v>65</v>
      </c>
      <c r="E25" s="36">
        <v>1874</v>
      </c>
      <c r="F25" s="37">
        <f t="shared" si="0"/>
        <v>0.95750496890919035</v>
      </c>
    </row>
    <row r="26" spans="1:6">
      <c r="A26" s="34">
        <v>24</v>
      </c>
      <c r="B26" s="35" t="s">
        <v>76</v>
      </c>
      <c r="C26" s="35" t="s">
        <v>260</v>
      </c>
      <c r="D26" s="35" t="s">
        <v>60</v>
      </c>
      <c r="E26" s="36">
        <v>1116</v>
      </c>
      <c r="F26" s="37">
        <f t="shared" si="0"/>
        <v>0.57021107006545169</v>
      </c>
    </row>
    <row r="27" spans="1:6">
      <c r="A27" s="34">
        <v>25</v>
      </c>
      <c r="B27" s="35" t="s">
        <v>76</v>
      </c>
      <c r="C27" s="35" t="s">
        <v>270</v>
      </c>
      <c r="D27" s="35" t="s">
        <v>60</v>
      </c>
      <c r="E27" s="36">
        <v>2478</v>
      </c>
      <c r="F27" s="37">
        <f t="shared" si="0"/>
        <v>1.2661138276184492</v>
      </c>
    </row>
    <row r="28" spans="1:6">
      <c r="A28" s="34">
        <v>26</v>
      </c>
      <c r="B28" s="35" t="s">
        <v>76</v>
      </c>
      <c r="C28" s="35" t="s">
        <v>309</v>
      </c>
      <c r="D28" s="35" t="s">
        <v>60</v>
      </c>
      <c r="E28" s="36">
        <v>957</v>
      </c>
      <c r="F28" s="37">
        <f t="shared" si="0"/>
        <v>0.48897132083569644</v>
      </c>
    </row>
    <row r="29" spans="1:6" ht="25.5">
      <c r="A29" s="34">
        <v>27</v>
      </c>
      <c r="B29" s="35" t="s">
        <v>76</v>
      </c>
      <c r="C29" s="35" t="s">
        <v>315</v>
      </c>
      <c r="D29" s="35" t="s">
        <v>65</v>
      </c>
      <c r="E29" s="36">
        <v>1591</v>
      </c>
      <c r="F29" s="37">
        <f t="shared" si="0"/>
        <v>0.81290843411660718</v>
      </c>
    </row>
    <row r="30" spans="1:6">
      <c r="A30" s="34">
        <v>28</v>
      </c>
      <c r="B30" s="35" t="s">
        <v>108</v>
      </c>
      <c r="C30" s="35" t="s">
        <v>109</v>
      </c>
      <c r="D30" s="35" t="s">
        <v>57</v>
      </c>
      <c r="E30" s="36">
        <v>1747</v>
      </c>
      <c r="F30" s="37">
        <f t="shared" si="0"/>
        <v>0.8926153578891971</v>
      </c>
    </row>
    <row r="31" spans="1:6">
      <c r="A31" s="34">
        <v>29</v>
      </c>
      <c r="B31" s="35" t="s">
        <v>108</v>
      </c>
      <c r="C31" s="35" t="s">
        <v>109</v>
      </c>
      <c r="D31" s="35" t="s">
        <v>60</v>
      </c>
      <c r="E31" s="36">
        <v>380</v>
      </c>
      <c r="F31" s="37">
        <f t="shared" si="0"/>
        <v>0.19415789124092439</v>
      </c>
    </row>
    <row r="32" spans="1:6">
      <c r="A32" s="34">
        <v>30</v>
      </c>
      <c r="B32" s="35" t="s">
        <v>108</v>
      </c>
      <c r="C32" s="35" t="s">
        <v>194</v>
      </c>
      <c r="D32" s="35" t="s">
        <v>60</v>
      </c>
      <c r="E32" s="36">
        <v>247</v>
      </c>
      <c r="F32" s="37">
        <f t="shared" si="0"/>
        <v>0.12620262930660087</v>
      </c>
    </row>
    <row r="33" spans="1:6">
      <c r="A33" s="34">
        <v>31</v>
      </c>
      <c r="B33" s="35" t="s">
        <v>108</v>
      </c>
      <c r="C33" s="35" t="s">
        <v>215</v>
      </c>
      <c r="D33" s="35" t="s">
        <v>60</v>
      </c>
      <c r="E33" s="36">
        <v>274</v>
      </c>
      <c r="F33" s="37">
        <f t="shared" si="0"/>
        <v>0.13999805842108759</v>
      </c>
    </row>
    <row r="34" spans="1:6">
      <c r="A34" s="34">
        <v>32</v>
      </c>
      <c r="B34" s="35" t="s">
        <v>108</v>
      </c>
      <c r="C34" s="35" t="s">
        <v>277</v>
      </c>
      <c r="D34" s="35" t="s">
        <v>60</v>
      </c>
      <c r="E34" s="36">
        <v>214</v>
      </c>
      <c r="F34" s="37">
        <f t="shared" si="0"/>
        <v>0.10934154927778374</v>
      </c>
    </row>
    <row r="35" spans="1:6">
      <c r="A35" s="34">
        <v>33</v>
      </c>
      <c r="B35" s="35" t="s">
        <v>108</v>
      </c>
      <c r="C35" s="35" t="s">
        <v>319</v>
      </c>
      <c r="D35" s="35" t="s">
        <v>60</v>
      </c>
      <c r="E35" s="36">
        <v>328</v>
      </c>
      <c r="F35" s="37">
        <f t="shared" ref="F35:F66" si="1">E35*100/$E$147</f>
        <v>0.16758891665006106</v>
      </c>
    </row>
    <row r="36" spans="1:6">
      <c r="A36" s="34">
        <v>34</v>
      </c>
      <c r="B36" s="35" t="s">
        <v>108</v>
      </c>
      <c r="C36" s="35" t="s">
        <v>343</v>
      </c>
      <c r="D36" s="35" t="s">
        <v>60</v>
      </c>
      <c r="E36" s="36">
        <v>518</v>
      </c>
      <c r="F36" s="37">
        <f t="shared" si="1"/>
        <v>0.26466786227052325</v>
      </c>
    </row>
    <row r="37" spans="1:6">
      <c r="A37" s="34">
        <v>35</v>
      </c>
      <c r="B37" s="35" t="s">
        <v>123</v>
      </c>
      <c r="C37" s="35" t="s">
        <v>124</v>
      </c>
      <c r="D37" s="35" t="s">
        <v>60</v>
      </c>
      <c r="E37" s="36">
        <v>219</v>
      </c>
      <c r="F37" s="37">
        <f t="shared" si="1"/>
        <v>0.11189625837305905</v>
      </c>
    </row>
    <row r="38" spans="1:6">
      <c r="A38" s="34">
        <v>36</v>
      </c>
      <c r="B38" s="35" t="s">
        <v>123</v>
      </c>
      <c r="C38" s="35" t="s">
        <v>158</v>
      </c>
      <c r="D38" s="35" t="s">
        <v>57</v>
      </c>
      <c r="E38" s="36">
        <v>1246</v>
      </c>
      <c r="F38" s="37">
        <f t="shared" si="1"/>
        <v>0.63663350654260997</v>
      </c>
    </row>
    <row r="39" spans="1:6">
      <c r="A39" s="34">
        <v>37</v>
      </c>
      <c r="B39" s="35" t="s">
        <v>123</v>
      </c>
      <c r="C39" s="35" t="s">
        <v>158</v>
      </c>
      <c r="D39" s="35" t="s">
        <v>60</v>
      </c>
      <c r="E39" s="36">
        <v>695</v>
      </c>
      <c r="F39" s="37">
        <f t="shared" si="1"/>
        <v>0.35510456424326964</v>
      </c>
    </row>
    <row r="40" spans="1:6" ht="25.5">
      <c r="A40" s="34">
        <v>38</v>
      </c>
      <c r="B40" s="35" t="s">
        <v>123</v>
      </c>
      <c r="C40" s="35" t="s">
        <v>205</v>
      </c>
      <c r="D40" s="35" t="s">
        <v>65</v>
      </c>
      <c r="E40" s="36">
        <v>936</v>
      </c>
      <c r="F40" s="37">
        <f t="shared" si="1"/>
        <v>0.47824154263554008</v>
      </c>
    </row>
    <row r="41" spans="1:6">
      <c r="A41" s="34">
        <v>39</v>
      </c>
      <c r="B41" s="35" t="s">
        <v>123</v>
      </c>
      <c r="C41" s="35" t="s">
        <v>287</v>
      </c>
      <c r="D41" s="35" t="s">
        <v>60</v>
      </c>
      <c r="E41" s="36">
        <v>249</v>
      </c>
      <c r="F41" s="37">
        <f t="shared" si="1"/>
        <v>0.12722451294471099</v>
      </c>
    </row>
    <row r="42" spans="1:6">
      <c r="A42" s="34">
        <v>40</v>
      </c>
      <c r="B42" s="35" t="s">
        <v>123</v>
      </c>
      <c r="C42" s="35" t="s">
        <v>368</v>
      </c>
      <c r="D42" s="35" t="s">
        <v>60</v>
      </c>
      <c r="E42" s="36">
        <v>285</v>
      </c>
      <c r="F42" s="37">
        <f t="shared" si="1"/>
        <v>0.14561841843069329</v>
      </c>
    </row>
    <row r="43" spans="1:6">
      <c r="A43" s="34">
        <v>41</v>
      </c>
      <c r="B43" s="35" t="s">
        <v>166</v>
      </c>
      <c r="C43" s="35" t="s">
        <v>167</v>
      </c>
      <c r="D43" s="35" t="s">
        <v>60</v>
      </c>
      <c r="E43" s="36">
        <v>1208</v>
      </c>
      <c r="F43" s="37">
        <f t="shared" si="1"/>
        <v>0.61721771741851761</v>
      </c>
    </row>
    <row r="44" spans="1:6">
      <c r="A44" s="34">
        <v>42</v>
      </c>
      <c r="B44" s="35" t="s">
        <v>166</v>
      </c>
      <c r="C44" s="35" t="s">
        <v>169</v>
      </c>
      <c r="D44" s="35" t="s">
        <v>60</v>
      </c>
      <c r="E44" s="36">
        <v>380</v>
      </c>
      <c r="F44" s="37">
        <f t="shared" si="1"/>
        <v>0.19415789124092439</v>
      </c>
    </row>
    <row r="45" spans="1:6" ht="25.5">
      <c r="A45" s="34">
        <v>43</v>
      </c>
      <c r="B45" s="35" t="s">
        <v>166</v>
      </c>
      <c r="C45" s="35" t="s">
        <v>231</v>
      </c>
      <c r="D45" s="35" t="s">
        <v>65</v>
      </c>
      <c r="E45" s="36">
        <v>544</v>
      </c>
      <c r="F45" s="37">
        <f t="shared" si="1"/>
        <v>0.27795234956595494</v>
      </c>
    </row>
    <row r="46" spans="1:6" ht="25.5">
      <c r="A46" s="34">
        <v>44</v>
      </c>
      <c r="B46" s="35" t="s">
        <v>166</v>
      </c>
      <c r="C46" s="35" t="s">
        <v>293</v>
      </c>
      <c r="D46" s="35" t="s">
        <v>65</v>
      </c>
      <c r="E46" s="36">
        <v>401</v>
      </c>
      <c r="F46" s="37">
        <f t="shared" si="1"/>
        <v>0.20488766944108075</v>
      </c>
    </row>
    <row r="47" spans="1:6">
      <c r="A47" s="34">
        <v>45</v>
      </c>
      <c r="B47" s="35" t="s">
        <v>166</v>
      </c>
      <c r="C47" s="35" t="s">
        <v>298</v>
      </c>
      <c r="D47" s="35" t="s">
        <v>60</v>
      </c>
      <c r="E47" s="36">
        <v>240</v>
      </c>
      <c r="F47" s="37">
        <f t="shared" si="1"/>
        <v>0.12262603657321541</v>
      </c>
    </row>
    <row r="48" spans="1:6">
      <c r="A48" s="34">
        <v>46</v>
      </c>
      <c r="B48" s="35" t="s">
        <v>166</v>
      </c>
      <c r="C48" s="35" t="s">
        <v>330</v>
      </c>
      <c r="D48" s="35" t="s">
        <v>60</v>
      </c>
      <c r="E48" s="36">
        <v>168</v>
      </c>
      <c r="F48" s="37">
        <f t="shared" si="1"/>
        <v>8.5838225601250789E-2</v>
      </c>
    </row>
    <row r="49" spans="1:6">
      <c r="A49" s="34">
        <v>47</v>
      </c>
      <c r="B49" s="35" t="s">
        <v>133</v>
      </c>
      <c r="C49" s="35" t="s">
        <v>134</v>
      </c>
      <c r="D49" s="35" t="s">
        <v>60</v>
      </c>
      <c r="E49" s="36">
        <v>307</v>
      </c>
      <c r="F49" s="37">
        <f t="shared" si="1"/>
        <v>0.15685913844990471</v>
      </c>
    </row>
    <row r="50" spans="1:6" ht="25.5">
      <c r="A50" s="34">
        <v>48</v>
      </c>
      <c r="B50" s="35" t="s">
        <v>133</v>
      </c>
      <c r="C50" s="35" t="s">
        <v>156</v>
      </c>
      <c r="D50" s="35" t="s">
        <v>65</v>
      </c>
      <c r="E50" s="36">
        <v>1029</v>
      </c>
      <c r="F50" s="37">
        <f t="shared" si="1"/>
        <v>0.5257591318076611</v>
      </c>
    </row>
    <row r="51" spans="1:6">
      <c r="A51" s="34">
        <v>49</v>
      </c>
      <c r="B51" s="35" t="s">
        <v>133</v>
      </c>
      <c r="C51" s="35" t="s">
        <v>171</v>
      </c>
      <c r="D51" s="35" t="s">
        <v>57</v>
      </c>
      <c r="E51" s="36">
        <v>6687</v>
      </c>
      <c r="F51" s="37">
        <f t="shared" si="1"/>
        <v>3.4166679440212144</v>
      </c>
    </row>
    <row r="52" spans="1:6">
      <c r="A52" s="34">
        <v>50</v>
      </c>
      <c r="B52" s="35" t="s">
        <v>133</v>
      </c>
      <c r="C52" s="35" t="s">
        <v>171</v>
      </c>
      <c r="D52" s="35" t="s">
        <v>60</v>
      </c>
      <c r="E52" s="36">
        <v>1096</v>
      </c>
      <c r="F52" s="37">
        <f t="shared" si="1"/>
        <v>0.55999223368435036</v>
      </c>
    </row>
    <row r="53" spans="1:6" ht="25.5">
      <c r="A53" s="34">
        <v>51</v>
      </c>
      <c r="B53" s="35" t="s">
        <v>133</v>
      </c>
      <c r="C53" s="35" t="s">
        <v>178</v>
      </c>
      <c r="D53" s="35" t="s">
        <v>65</v>
      </c>
      <c r="E53" s="36">
        <v>882</v>
      </c>
      <c r="F53" s="37">
        <f t="shared" si="1"/>
        <v>0.45065068440656664</v>
      </c>
    </row>
    <row r="54" spans="1:6" ht="25.5">
      <c r="A54" s="34">
        <v>52</v>
      </c>
      <c r="B54" s="35" t="s">
        <v>133</v>
      </c>
      <c r="C54" s="35" t="s">
        <v>208</v>
      </c>
      <c r="D54" s="35" t="s">
        <v>65</v>
      </c>
      <c r="E54" s="36">
        <v>1410</v>
      </c>
      <c r="F54" s="37">
        <f t="shared" si="1"/>
        <v>0.72042796486764049</v>
      </c>
    </row>
    <row r="55" spans="1:6" ht="25.5">
      <c r="A55" s="34">
        <v>53</v>
      </c>
      <c r="B55" s="35" t="s">
        <v>133</v>
      </c>
      <c r="C55" s="35" t="s">
        <v>274</v>
      </c>
      <c r="D55" s="35" t="s">
        <v>65</v>
      </c>
      <c r="E55" s="36">
        <v>790</v>
      </c>
      <c r="F55" s="37">
        <f t="shared" si="1"/>
        <v>0.40364403705350071</v>
      </c>
    </row>
    <row r="56" spans="1:6">
      <c r="A56" s="34">
        <v>54</v>
      </c>
      <c r="B56" s="35" t="s">
        <v>133</v>
      </c>
      <c r="C56" s="35" t="s">
        <v>300</v>
      </c>
      <c r="D56" s="35" t="s">
        <v>60</v>
      </c>
      <c r="E56" s="36">
        <v>281</v>
      </c>
      <c r="F56" s="37">
        <f t="shared" si="1"/>
        <v>0.14357465115447304</v>
      </c>
    </row>
    <row r="57" spans="1:6">
      <c r="A57" s="34">
        <v>55</v>
      </c>
      <c r="B57" s="35" t="s">
        <v>133</v>
      </c>
      <c r="C57" s="35" t="s">
        <v>372</v>
      </c>
      <c r="D57" s="35" t="s">
        <v>60</v>
      </c>
      <c r="E57" s="36">
        <v>743</v>
      </c>
      <c r="F57" s="37">
        <f t="shared" si="1"/>
        <v>0.37962977155791272</v>
      </c>
    </row>
    <row r="58" spans="1:6">
      <c r="A58" s="34">
        <v>56</v>
      </c>
      <c r="B58" s="35" t="s">
        <v>79</v>
      </c>
      <c r="C58" s="35" t="s">
        <v>80</v>
      </c>
      <c r="D58" s="35" t="s">
        <v>60</v>
      </c>
      <c r="E58" s="36">
        <v>208</v>
      </c>
      <c r="F58" s="37">
        <f t="shared" si="1"/>
        <v>0.10627589836345336</v>
      </c>
    </row>
    <row r="59" spans="1:6">
      <c r="A59" s="34">
        <v>57</v>
      </c>
      <c r="B59" s="35" t="s">
        <v>79</v>
      </c>
      <c r="C59" s="35" t="s">
        <v>121</v>
      </c>
      <c r="D59" s="35" t="s">
        <v>60</v>
      </c>
      <c r="E59" s="36">
        <v>152</v>
      </c>
      <c r="F59" s="37">
        <f t="shared" si="1"/>
        <v>7.7663156496369762E-2</v>
      </c>
    </row>
    <row r="60" spans="1:6" ht="25.5">
      <c r="A60" s="34">
        <v>58</v>
      </c>
      <c r="B60" s="35" t="s">
        <v>79</v>
      </c>
      <c r="C60" s="35" t="s">
        <v>146</v>
      </c>
      <c r="D60" s="35" t="s">
        <v>65</v>
      </c>
      <c r="E60" s="36">
        <v>464</v>
      </c>
      <c r="F60" s="37">
        <f t="shared" si="1"/>
        <v>0.2370770040415498</v>
      </c>
    </row>
    <row r="61" spans="1:6">
      <c r="A61" s="34">
        <v>59</v>
      </c>
      <c r="B61" s="35" t="s">
        <v>79</v>
      </c>
      <c r="C61" s="35" t="s">
        <v>196</v>
      </c>
      <c r="D61" s="35" t="s">
        <v>60</v>
      </c>
      <c r="E61" s="36">
        <v>445</v>
      </c>
      <c r="F61" s="37">
        <f t="shared" si="1"/>
        <v>0.22736910947950356</v>
      </c>
    </row>
    <row r="62" spans="1:6">
      <c r="A62" s="34">
        <v>60</v>
      </c>
      <c r="B62" s="35" t="s">
        <v>79</v>
      </c>
      <c r="C62" s="35" t="s">
        <v>212</v>
      </c>
      <c r="D62" s="35" t="s">
        <v>57</v>
      </c>
      <c r="E62" s="36">
        <v>1588</v>
      </c>
      <c r="F62" s="37">
        <f t="shared" si="1"/>
        <v>0.81137560865944192</v>
      </c>
    </row>
    <row r="63" spans="1:6">
      <c r="A63" s="34">
        <v>61</v>
      </c>
      <c r="B63" s="35" t="s">
        <v>79</v>
      </c>
      <c r="C63" s="35" t="s">
        <v>212</v>
      </c>
      <c r="D63" s="35" t="s">
        <v>60</v>
      </c>
      <c r="E63" s="36">
        <v>707</v>
      </c>
      <c r="F63" s="37">
        <f t="shared" si="1"/>
        <v>0.36123586607193037</v>
      </c>
    </row>
    <row r="64" spans="1:6" ht="25.5">
      <c r="A64" s="34">
        <v>62</v>
      </c>
      <c r="B64" s="35" t="s">
        <v>79</v>
      </c>
      <c r="C64" s="35" t="s">
        <v>311</v>
      </c>
      <c r="D64" s="35" t="s">
        <v>65</v>
      </c>
      <c r="E64" s="36">
        <v>622</v>
      </c>
      <c r="F64" s="37">
        <f t="shared" si="1"/>
        <v>0.31780581145224995</v>
      </c>
    </row>
    <row r="65" spans="1:6">
      <c r="A65" s="34">
        <v>63</v>
      </c>
      <c r="B65" s="35" t="s">
        <v>79</v>
      </c>
      <c r="C65" s="35" t="s">
        <v>336</v>
      </c>
      <c r="D65" s="35" t="s">
        <v>60</v>
      </c>
      <c r="E65" s="36">
        <v>315</v>
      </c>
      <c r="F65" s="37">
        <f t="shared" si="1"/>
        <v>0.16094667300234522</v>
      </c>
    </row>
    <row r="66" spans="1:6">
      <c r="A66" s="34">
        <v>64</v>
      </c>
      <c r="B66" s="35" t="s">
        <v>79</v>
      </c>
      <c r="C66" s="35" t="s">
        <v>355</v>
      </c>
      <c r="D66" s="35" t="s">
        <v>60</v>
      </c>
      <c r="E66" s="36">
        <v>395</v>
      </c>
      <c r="F66" s="37">
        <f t="shared" si="1"/>
        <v>0.20182201852675036</v>
      </c>
    </row>
    <row r="67" spans="1:6">
      <c r="A67" s="34">
        <v>65</v>
      </c>
      <c r="B67" s="35" t="s">
        <v>237</v>
      </c>
      <c r="C67" s="35" t="s">
        <v>238</v>
      </c>
      <c r="D67" s="35" t="s">
        <v>57</v>
      </c>
      <c r="E67" s="36">
        <v>42974</v>
      </c>
      <c r="F67" s="37">
        <f t="shared" ref="F67:F98" si="2">E67*100/$E$147</f>
        <v>21.957213732072329</v>
      </c>
    </row>
    <row r="68" spans="1:6">
      <c r="A68" s="34">
        <v>66</v>
      </c>
      <c r="B68" s="35" t="s">
        <v>240</v>
      </c>
      <c r="C68" s="35" t="s">
        <v>241</v>
      </c>
      <c r="D68" s="35" t="s">
        <v>57</v>
      </c>
      <c r="E68" s="36">
        <v>8193</v>
      </c>
      <c r="F68" s="37">
        <f t="shared" si="2"/>
        <v>4.1861463235181411</v>
      </c>
    </row>
    <row r="69" spans="1:6">
      <c r="A69" s="34">
        <v>67</v>
      </c>
      <c r="B69" s="35" t="s">
        <v>244</v>
      </c>
      <c r="C69" s="35" t="s">
        <v>245</v>
      </c>
      <c r="D69" s="35" t="s">
        <v>57</v>
      </c>
      <c r="E69" s="36">
        <v>26226</v>
      </c>
      <c r="F69" s="37">
        <f t="shared" si="2"/>
        <v>13.399960146538113</v>
      </c>
    </row>
    <row r="70" spans="1:6">
      <c r="A70" s="34">
        <v>68</v>
      </c>
      <c r="B70" s="35" t="s">
        <v>247</v>
      </c>
      <c r="C70" s="35" t="s">
        <v>248</v>
      </c>
      <c r="D70" s="35" t="s">
        <v>57</v>
      </c>
      <c r="E70" s="36">
        <v>11438</v>
      </c>
      <c r="F70" s="37">
        <f t="shared" si="2"/>
        <v>5.8441525263518246</v>
      </c>
    </row>
    <row r="71" spans="1:6">
      <c r="A71" s="34">
        <v>69</v>
      </c>
      <c r="B71" s="35" t="s">
        <v>130</v>
      </c>
      <c r="C71" s="35" t="s">
        <v>131</v>
      </c>
      <c r="D71" s="35" t="s">
        <v>60</v>
      </c>
      <c r="E71" s="36">
        <v>289</v>
      </c>
      <c r="F71" s="37">
        <f t="shared" si="2"/>
        <v>0.14766218570691356</v>
      </c>
    </row>
    <row r="72" spans="1:6">
      <c r="A72" s="34">
        <v>70</v>
      </c>
      <c r="B72" s="35" t="s">
        <v>130</v>
      </c>
      <c r="C72" s="35" t="s">
        <v>182</v>
      </c>
      <c r="D72" s="35" t="s">
        <v>60</v>
      </c>
      <c r="E72" s="36">
        <v>350</v>
      </c>
      <c r="F72" s="37">
        <f t="shared" si="2"/>
        <v>0.17882963666927246</v>
      </c>
    </row>
    <row r="73" spans="1:6" ht="25.5">
      <c r="A73" s="34">
        <v>71</v>
      </c>
      <c r="B73" s="35" t="s">
        <v>130</v>
      </c>
      <c r="C73" s="35" t="s">
        <v>250</v>
      </c>
      <c r="D73" s="35" t="s">
        <v>65</v>
      </c>
      <c r="E73" s="36">
        <v>1972</v>
      </c>
      <c r="F73" s="37">
        <f t="shared" si="2"/>
        <v>1.0075772671765866</v>
      </c>
    </row>
    <row r="74" spans="1:6" ht="25.5">
      <c r="A74" s="34">
        <v>72</v>
      </c>
      <c r="B74" s="35" t="s">
        <v>130</v>
      </c>
      <c r="C74" s="35" t="s">
        <v>321</v>
      </c>
      <c r="D74" s="35" t="s">
        <v>65</v>
      </c>
      <c r="E74" s="36">
        <v>759</v>
      </c>
      <c r="F74" s="37">
        <f t="shared" si="2"/>
        <v>0.38780484066279375</v>
      </c>
    </row>
    <row r="75" spans="1:6" ht="25.5">
      <c r="A75" s="34">
        <v>73</v>
      </c>
      <c r="B75" s="35" t="s">
        <v>189</v>
      </c>
      <c r="C75" s="35" t="s">
        <v>190</v>
      </c>
      <c r="D75" s="35" t="s">
        <v>65</v>
      </c>
      <c r="E75" s="36">
        <v>819</v>
      </c>
      <c r="F75" s="37">
        <f t="shared" si="2"/>
        <v>0.41846134980609756</v>
      </c>
    </row>
    <row r="76" spans="1:6" ht="25.5">
      <c r="A76" s="34">
        <v>74</v>
      </c>
      <c r="B76" s="35" t="s">
        <v>189</v>
      </c>
      <c r="C76" s="35" t="s">
        <v>252</v>
      </c>
      <c r="D76" s="35" t="s">
        <v>65</v>
      </c>
      <c r="E76" s="36">
        <v>633</v>
      </c>
      <c r="F76" s="37">
        <f t="shared" si="2"/>
        <v>0.32342617146185565</v>
      </c>
    </row>
    <row r="77" spans="1:6" ht="25.5">
      <c r="A77" s="34">
        <v>75</v>
      </c>
      <c r="B77" s="35" t="s">
        <v>189</v>
      </c>
      <c r="C77" s="35" t="s">
        <v>255</v>
      </c>
      <c r="D77" s="35" t="s">
        <v>65</v>
      </c>
      <c r="E77" s="36">
        <v>2599</v>
      </c>
      <c r="F77" s="37">
        <f t="shared" si="2"/>
        <v>1.3279377877241119</v>
      </c>
    </row>
    <row r="78" spans="1:6">
      <c r="A78" s="34">
        <v>76</v>
      </c>
      <c r="B78" s="35" t="s">
        <v>189</v>
      </c>
      <c r="C78" s="35" t="s">
        <v>305</v>
      </c>
      <c r="D78" s="35" t="s">
        <v>60</v>
      </c>
      <c r="E78" s="36">
        <v>369</v>
      </c>
      <c r="F78" s="37">
        <f t="shared" si="2"/>
        <v>0.18853753123131869</v>
      </c>
    </row>
    <row r="79" spans="1:6" ht="25.5">
      <c r="A79" s="34">
        <v>77</v>
      </c>
      <c r="B79" s="35" t="s">
        <v>189</v>
      </c>
      <c r="C79" s="35" t="s">
        <v>324</v>
      </c>
      <c r="D79" s="35" t="s">
        <v>65</v>
      </c>
      <c r="E79" s="36">
        <v>1891</v>
      </c>
      <c r="F79" s="37">
        <f t="shared" si="2"/>
        <v>0.96619097983312641</v>
      </c>
    </row>
    <row r="80" spans="1:6">
      <c r="A80" s="34">
        <v>78</v>
      </c>
      <c r="B80" s="35" t="s">
        <v>102</v>
      </c>
      <c r="C80" s="35" t="s">
        <v>103</v>
      </c>
      <c r="D80" s="35" t="s">
        <v>60</v>
      </c>
      <c r="E80" s="36">
        <v>223</v>
      </c>
      <c r="F80" s="37">
        <f t="shared" si="2"/>
        <v>0.11394002564927931</v>
      </c>
    </row>
    <row r="81" spans="1:6">
      <c r="A81" s="34">
        <v>79</v>
      </c>
      <c r="B81" s="35" t="s">
        <v>102</v>
      </c>
      <c r="C81" s="35" t="s">
        <v>143</v>
      </c>
      <c r="D81" s="35" t="s">
        <v>60</v>
      </c>
      <c r="E81" s="36">
        <v>365</v>
      </c>
      <c r="F81" s="37">
        <f t="shared" si="2"/>
        <v>0.18649376395509842</v>
      </c>
    </row>
    <row r="82" spans="1:6">
      <c r="A82" s="34">
        <v>80</v>
      </c>
      <c r="B82" s="35" t="s">
        <v>102</v>
      </c>
      <c r="C82" s="35" t="s">
        <v>272</v>
      </c>
      <c r="D82" s="35" t="s">
        <v>60</v>
      </c>
      <c r="E82" s="36">
        <v>587</v>
      </c>
      <c r="F82" s="37">
        <f t="shared" si="2"/>
        <v>0.29992284778532269</v>
      </c>
    </row>
    <row r="83" spans="1:6" ht="25.5">
      <c r="A83" s="34">
        <v>81</v>
      </c>
      <c r="B83" s="35" t="s">
        <v>102</v>
      </c>
      <c r="C83" s="35" t="s">
        <v>279</v>
      </c>
      <c r="D83" s="35" t="s">
        <v>65</v>
      </c>
      <c r="E83" s="36">
        <v>750</v>
      </c>
      <c r="F83" s="37">
        <f t="shared" si="2"/>
        <v>0.38320636429129817</v>
      </c>
    </row>
    <row r="84" spans="1:6">
      <c r="A84" s="34">
        <v>82</v>
      </c>
      <c r="B84" s="35" t="s">
        <v>102</v>
      </c>
      <c r="C84" s="35" t="s">
        <v>289</v>
      </c>
      <c r="D84" s="35" t="s">
        <v>57</v>
      </c>
      <c r="E84" s="36">
        <v>724</v>
      </c>
      <c r="F84" s="37">
        <f t="shared" si="2"/>
        <v>0.36992187699586648</v>
      </c>
    </row>
    <row r="85" spans="1:6">
      <c r="A85" s="34">
        <v>83</v>
      </c>
      <c r="B85" s="35" t="s">
        <v>102</v>
      </c>
      <c r="C85" s="35" t="s">
        <v>289</v>
      </c>
      <c r="D85" s="35" t="s">
        <v>60</v>
      </c>
      <c r="E85" s="36">
        <v>304</v>
      </c>
      <c r="F85" s="37">
        <f t="shared" si="2"/>
        <v>0.15532631299273952</v>
      </c>
    </row>
    <row r="86" spans="1:6">
      <c r="A86" s="34">
        <v>84</v>
      </c>
      <c r="B86" s="35" t="s">
        <v>102</v>
      </c>
      <c r="C86" s="35" t="s">
        <v>338</v>
      </c>
      <c r="D86" s="35" t="s">
        <v>60</v>
      </c>
      <c r="E86" s="36">
        <v>302</v>
      </c>
      <c r="F86" s="37">
        <f t="shared" si="2"/>
        <v>0.1543044293546294</v>
      </c>
    </row>
    <row r="87" spans="1:6">
      <c r="A87" s="34">
        <v>85</v>
      </c>
      <c r="B87" s="35" t="s">
        <v>96</v>
      </c>
      <c r="C87" s="35" t="s">
        <v>97</v>
      </c>
      <c r="D87" s="35" t="s">
        <v>60</v>
      </c>
      <c r="E87" s="36">
        <v>296</v>
      </c>
      <c r="F87" s="37">
        <f t="shared" si="2"/>
        <v>0.15123877844029901</v>
      </c>
    </row>
    <row r="88" spans="1:6">
      <c r="A88" s="34">
        <v>86</v>
      </c>
      <c r="B88" s="35" t="s">
        <v>96</v>
      </c>
      <c r="C88" s="35" t="s">
        <v>295</v>
      </c>
      <c r="D88" s="35" t="s">
        <v>60</v>
      </c>
      <c r="E88" s="36">
        <v>300</v>
      </c>
      <c r="F88" s="37">
        <f t="shared" si="2"/>
        <v>0.15328254571651925</v>
      </c>
    </row>
    <row r="89" spans="1:6">
      <c r="A89" s="34">
        <v>87</v>
      </c>
      <c r="B89" s="35" t="s">
        <v>96</v>
      </c>
      <c r="C89" s="35" t="s">
        <v>302</v>
      </c>
      <c r="D89" s="35" t="s">
        <v>57</v>
      </c>
      <c r="E89" s="36">
        <v>1811</v>
      </c>
      <c r="F89" s="37">
        <f t="shared" si="2"/>
        <v>0.92531563430872121</v>
      </c>
    </row>
    <row r="90" spans="1:6">
      <c r="A90" s="34">
        <v>88</v>
      </c>
      <c r="B90" s="35" t="s">
        <v>96</v>
      </c>
      <c r="C90" s="35" t="s">
        <v>302</v>
      </c>
      <c r="D90" s="35" t="s">
        <v>60</v>
      </c>
      <c r="E90" s="36">
        <v>422</v>
      </c>
      <c r="F90" s="37">
        <f t="shared" si="2"/>
        <v>0.21561744764123708</v>
      </c>
    </row>
    <row r="91" spans="1:6">
      <c r="A91" s="34">
        <v>89</v>
      </c>
      <c r="B91" s="35" t="s">
        <v>96</v>
      </c>
      <c r="C91" s="35" t="s">
        <v>313</v>
      </c>
      <c r="D91" s="35" t="s">
        <v>60</v>
      </c>
      <c r="E91" s="36">
        <v>341</v>
      </c>
      <c r="F91" s="37">
        <f t="shared" si="2"/>
        <v>0.17423116029777688</v>
      </c>
    </row>
    <row r="92" spans="1:6">
      <c r="A92" s="34">
        <v>90</v>
      </c>
      <c r="B92" s="35" t="s">
        <v>96</v>
      </c>
      <c r="C92" s="35" t="s">
        <v>353</v>
      </c>
      <c r="D92" s="35" t="s">
        <v>60</v>
      </c>
      <c r="E92" s="36">
        <v>199</v>
      </c>
      <c r="F92" s="37">
        <f t="shared" si="2"/>
        <v>0.10167742199195777</v>
      </c>
    </row>
    <row r="93" spans="1:6" ht="25.5">
      <c r="A93" s="34">
        <v>91</v>
      </c>
      <c r="B93" s="35" t="s">
        <v>186</v>
      </c>
      <c r="C93" s="35" t="s">
        <v>187</v>
      </c>
      <c r="D93" s="35" t="s">
        <v>65</v>
      </c>
      <c r="E93" s="36">
        <v>497</v>
      </c>
      <c r="F93" s="37">
        <f t="shared" si="2"/>
        <v>0.25393808407036689</v>
      </c>
    </row>
    <row r="94" spans="1:6" ht="25.5">
      <c r="A94" s="34">
        <v>92</v>
      </c>
      <c r="B94" s="35" t="s">
        <v>186</v>
      </c>
      <c r="C94" s="35" t="s">
        <v>307</v>
      </c>
      <c r="D94" s="35" t="s">
        <v>65</v>
      </c>
      <c r="E94" s="36">
        <v>1252</v>
      </c>
      <c r="F94" s="37">
        <f t="shared" si="2"/>
        <v>0.63969915745694039</v>
      </c>
    </row>
    <row r="95" spans="1:6">
      <c r="A95" s="34">
        <v>93</v>
      </c>
      <c r="B95" s="35" t="s">
        <v>186</v>
      </c>
      <c r="C95" s="35" t="s">
        <v>317</v>
      </c>
      <c r="D95" s="35" t="s">
        <v>60</v>
      </c>
      <c r="E95" s="36">
        <v>344</v>
      </c>
      <c r="F95" s="37">
        <f t="shared" si="2"/>
        <v>0.17576398575494209</v>
      </c>
    </row>
    <row r="96" spans="1:6" ht="25.5">
      <c r="A96" s="34">
        <v>94</v>
      </c>
      <c r="B96" s="35" t="s">
        <v>186</v>
      </c>
      <c r="C96" s="35" t="s">
        <v>359</v>
      </c>
      <c r="D96" s="35" t="s">
        <v>65</v>
      </c>
      <c r="E96" s="36">
        <v>1010</v>
      </c>
      <c r="F96" s="37">
        <f t="shared" si="2"/>
        <v>0.51605123724561486</v>
      </c>
    </row>
    <row r="97" spans="1:6">
      <c r="A97" s="34">
        <v>95</v>
      </c>
      <c r="B97" s="35" t="s">
        <v>99</v>
      </c>
      <c r="C97" s="35" t="s">
        <v>100</v>
      </c>
      <c r="D97" s="35" t="s">
        <v>60</v>
      </c>
      <c r="E97" s="36">
        <v>295</v>
      </c>
      <c r="F97" s="37">
        <f t="shared" si="2"/>
        <v>0.15072783662124395</v>
      </c>
    </row>
    <row r="98" spans="1:6">
      <c r="A98" s="34">
        <v>96</v>
      </c>
      <c r="B98" s="35" t="s">
        <v>99</v>
      </c>
      <c r="C98" s="35" t="s">
        <v>148</v>
      </c>
      <c r="D98" s="35" t="s">
        <v>60</v>
      </c>
      <c r="E98" s="36">
        <v>682</v>
      </c>
      <c r="F98" s="37">
        <f t="shared" si="2"/>
        <v>0.34846232059555377</v>
      </c>
    </row>
    <row r="99" spans="1:6">
      <c r="A99" s="34">
        <v>97</v>
      </c>
      <c r="B99" s="35" t="s">
        <v>99</v>
      </c>
      <c r="C99" s="35" t="s">
        <v>150</v>
      </c>
      <c r="D99" s="35" t="s">
        <v>60</v>
      </c>
      <c r="E99" s="36">
        <v>309</v>
      </c>
      <c r="F99" s="37">
        <f t="shared" ref="F99:F130" si="3">E99*100/$E$147</f>
        <v>0.15788102208801483</v>
      </c>
    </row>
    <row r="100" spans="1:6">
      <c r="A100" s="34">
        <v>98</v>
      </c>
      <c r="B100" s="35" t="s">
        <v>99</v>
      </c>
      <c r="C100" s="35" t="s">
        <v>184</v>
      </c>
      <c r="D100" s="35" t="s">
        <v>60</v>
      </c>
      <c r="E100" s="36">
        <v>513</v>
      </c>
      <c r="F100" s="37">
        <f t="shared" si="3"/>
        <v>0.26211315317524791</v>
      </c>
    </row>
    <row r="101" spans="1:6">
      <c r="A101" s="34">
        <v>99</v>
      </c>
      <c r="B101" s="35" t="s">
        <v>99</v>
      </c>
      <c r="C101" s="35" t="s">
        <v>217</v>
      </c>
      <c r="D101" s="35" t="s">
        <v>60</v>
      </c>
      <c r="E101" s="36">
        <v>264</v>
      </c>
      <c r="F101" s="37">
        <f t="shared" si="3"/>
        <v>0.13488864023053695</v>
      </c>
    </row>
    <row r="102" spans="1:6" ht="25.5">
      <c r="A102" s="34">
        <v>100</v>
      </c>
      <c r="B102" s="35" t="s">
        <v>99</v>
      </c>
      <c r="C102" s="35" t="s">
        <v>262</v>
      </c>
      <c r="D102" s="35" t="s">
        <v>65</v>
      </c>
      <c r="E102" s="36">
        <v>592</v>
      </c>
      <c r="F102" s="37">
        <f t="shared" si="3"/>
        <v>0.30247755688059802</v>
      </c>
    </row>
    <row r="103" spans="1:6">
      <c r="A103" s="34">
        <v>101</v>
      </c>
      <c r="B103" s="35" t="s">
        <v>99</v>
      </c>
      <c r="C103" s="35" t="s">
        <v>266</v>
      </c>
      <c r="D103" s="35" t="s">
        <v>60</v>
      </c>
      <c r="E103" s="36">
        <v>381</v>
      </c>
      <c r="F103" s="37">
        <f t="shared" si="3"/>
        <v>0.19466883305997945</v>
      </c>
    </row>
    <row r="104" spans="1:6">
      <c r="A104" s="34">
        <v>102</v>
      </c>
      <c r="B104" s="35" t="s">
        <v>99</v>
      </c>
      <c r="C104" s="35" t="s">
        <v>283</v>
      </c>
      <c r="D104" s="35" t="s">
        <v>60</v>
      </c>
      <c r="E104" s="36">
        <v>756</v>
      </c>
      <c r="F104" s="37">
        <f t="shared" si="3"/>
        <v>0.38627201520562854</v>
      </c>
    </row>
    <row r="105" spans="1:6" ht="25.5">
      <c r="A105" s="34">
        <v>103</v>
      </c>
      <c r="B105" s="35" t="s">
        <v>99</v>
      </c>
      <c r="C105" s="35" t="s">
        <v>328</v>
      </c>
      <c r="D105" s="35" t="s">
        <v>65</v>
      </c>
      <c r="E105" s="36">
        <v>3165</v>
      </c>
      <c r="F105" s="37">
        <f t="shared" si="3"/>
        <v>1.6171308573092782</v>
      </c>
    </row>
    <row r="106" spans="1:6">
      <c r="A106" s="34">
        <v>104</v>
      </c>
      <c r="B106" s="35" t="s">
        <v>99</v>
      </c>
      <c r="C106" s="35" t="s">
        <v>334</v>
      </c>
      <c r="D106" s="35" t="s">
        <v>60</v>
      </c>
      <c r="E106" s="36">
        <v>235</v>
      </c>
      <c r="F106" s="37">
        <f t="shared" si="3"/>
        <v>0.12007132747794008</v>
      </c>
    </row>
    <row r="107" spans="1:6">
      <c r="A107" s="34">
        <v>105</v>
      </c>
      <c r="B107" s="35" t="s">
        <v>99</v>
      </c>
      <c r="C107" s="35" t="s">
        <v>347</v>
      </c>
      <c r="D107" s="35" t="s">
        <v>60</v>
      </c>
      <c r="E107" s="36">
        <v>396</v>
      </c>
      <c r="F107" s="37">
        <f t="shared" si="3"/>
        <v>0.20233296034580542</v>
      </c>
    </row>
    <row r="108" spans="1:6">
      <c r="A108" s="34">
        <v>106</v>
      </c>
      <c r="B108" s="35" t="s">
        <v>112</v>
      </c>
      <c r="C108" s="35" t="s">
        <v>113</v>
      </c>
      <c r="D108" s="35" t="s">
        <v>57</v>
      </c>
      <c r="E108" s="36">
        <v>1159</v>
      </c>
      <c r="F108" s="37">
        <f t="shared" si="3"/>
        <v>0.59218156828481938</v>
      </c>
    </row>
    <row r="109" spans="1:6">
      <c r="A109" s="34">
        <v>107</v>
      </c>
      <c r="B109" s="35" t="s">
        <v>112</v>
      </c>
      <c r="C109" s="35" t="s">
        <v>113</v>
      </c>
      <c r="D109" s="35" t="s">
        <v>60</v>
      </c>
      <c r="E109" s="36">
        <v>605</v>
      </c>
      <c r="F109" s="37">
        <f t="shared" si="3"/>
        <v>0.30911980052831384</v>
      </c>
    </row>
    <row r="110" spans="1:6">
      <c r="A110" s="34">
        <v>108</v>
      </c>
      <c r="B110" s="35" t="s">
        <v>112</v>
      </c>
      <c r="C110" s="35" t="s">
        <v>128</v>
      </c>
      <c r="D110" s="35" t="s">
        <v>60</v>
      </c>
      <c r="E110" s="36">
        <v>706</v>
      </c>
      <c r="F110" s="37">
        <f t="shared" si="3"/>
        <v>0.36072492425287533</v>
      </c>
    </row>
    <row r="111" spans="1:6">
      <c r="A111" s="34">
        <v>109</v>
      </c>
      <c r="B111" s="35" t="s">
        <v>112</v>
      </c>
      <c r="C111" s="35" t="s">
        <v>221</v>
      </c>
      <c r="D111" s="35" t="s">
        <v>60</v>
      </c>
      <c r="E111" s="36">
        <v>2150</v>
      </c>
      <c r="F111" s="37">
        <f t="shared" si="3"/>
        <v>1.0985249109683881</v>
      </c>
    </row>
    <row r="112" spans="1:6">
      <c r="A112" s="34">
        <v>110</v>
      </c>
      <c r="B112" s="35" t="s">
        <v>112</v>
      </c>
      <c r="C112" s="35" t="s">
        <v>233</v>
      </c>
      <c r="D112" s="35" t="s">
        <v>60</v>
      </c>
      <c r="E112" s="36">
        <v>585</v>
      </c>
      <c r="F112" s="37">
        <f t="shared" si="3"/>
        <v>0.29890096414721257</v>
      </c>
    </row>
    <row r="113" spans="1:6">
      <c r="A113" s="34">
        <v>111</v>
      </c>
      <c r="B113" s="35" t="s">
        <v>112</v>
      </c>
      <c r="C113" s="35" t="s">
        <v>235</v>
      </c>
      <c r="D113" s="35" t="s">
        <v>60</v>
      </c>
      <c r="E113" s="36">
        <v>1099</v>
      </c>
      <c r="F113" s="37">
        <f t="shared" si="3"/>
        <v>0.56152505914151551</v>
      </c>
    </row>
    <row r="114" spans="1:6">
      <c r="A114" s="34">
        <v>112</v>
      </c>
      <c r="B114" s="35" t="s">
        <v>112</v>
      </c>
      <c r="C114" s="35" t="s">
        <v>264</v>
      </c>
      <c r="D114" s="35" t="s">
        <v>60</v>
      </c>
      <c r="E114" s="36">
        <v>1612</v>
      </c>
      <c r="F114" s="37">
        <f t="shared" si="3"/>
        <v>0.82363821231676348</v>
      </c>
    </row>
    <row r="115" spans="1:6">
      <c r="A115" s="34">
        <v>113</v>
      </c>
      <c r="B115" s="35" t="s">
        <v>112</v>
      </c>
      <c r="C115" s="35" t="s">
        <v>357</v>
      </c>
      <c r="D115" s="35" t="s">
        <v>60</v>
      </c>
      <c r="E115" s="36">
        <v>591</v>
      </c>
      <c r="F115" s="37">
        <f t="shared" si="3"/>
        <v>0.30196661506154293</v>
      </c>
    </row>
    <row r="116" spans="1:6">
      <c r="A116" s="34">
        <v>114</v>
      </c>
      <c r="B116" s="35" t="s">
        <v>112</v>
      </c>
      <c r="C116" s="35" t="s">
        <v>370</v>
      </c>
      <c r="D116" s="35" t="s">
        <v>60</v>
      </c>
      <c r="E116" s="36">
        <v>1415</v>
      </c>
      <c r="F116" s="37">
        <f t="shared" si="3"/>
        <v>0.72298267396291582</v>
      </c>
    </row>
    <row r="117" spans="1:6">
      <c r="A117" s="34">
        <v>115</v>
      </c>
      <c r="B117" s="35" t="s">
        <v>105</v>
      </c>
      <c r="C117" s="35" t="s">
        <v>106</v>
      </c>
      <c r="D117" s="35" t="s">
        <v>60</v>
      </c>
      <c r="E117" s="36">
        <v>439</v>
      </c>
      <c r="F117" s="37">
        <f t="shared" si="3"/>
        <v>0.2243034585651732</v>
      </c>
    </row>
    <row r="118" spans="1:6">
      <c r="A118" s="34">
        <v>116</v>
      </c>
      <c r="B118" s="35" t="s">
        <v>105</v>
      </c>
      <c r="C118" s="35" t="s">
        <v>162</v>
      </c>
      <c r="D118" s="35" t="s">
        <v>60</v>
      </c>
      <c r="E118" s="36">
        <v>380</v>
      </c>
      <c r="F118" s="37">
        <f t="shared" si="3"/>
        <v>0.19415789124092439</v>
      </c>
    </row>
    <row r="119" spans="1:6">
      <c r="A119" s="34">
        <v>117</v>
      </c>
      <c r="B119" s="35" t="s">
        <v>105</v>
      </c>
      <c r="C119" s="35" t="s">
        <v>192</v>
      </c>
      <c r="D119" s="35" t="s">
        <v>60</v>
      </c>
      <c r="E119" s="36">
        <v>245</v>
      </c>
      <c r="F119" s="37">
        <f t="shared" si="3"/>
        <v>0.12518074566849072</v>
      </c>
    </row>
    <row r="120" spans="1:6">
      <c r="A120" s="34">
        <v>118</v>
      </c>
      <c r="B120" s="35" t="s">
        <v>105</v>
      </c>
      <c r="C120" s="35" t="s">
        <v>225</v>
      </c>
      <c r="D120" s="35" t="s">
        <v>60</v>
      </c>
      <c r="E120" s="36">
        <v>345</v>
      </c>
      <c r="F120" s="37">
        <f t="shared" si="3"/>
        <v>0.17627492757399715</v>
      </c>
    </row>
    <row r="121" spans="1:6">
      <c r="A121" s="34">
        <v>119</v>
      </c>
      <c r="B121" s="35" t="s">
        <v>105</v>
      </c>
      <c r="C121" s="35" t="s">
        <v>326</v>
      </c>
      <c r="D121" s="35" t="s">
        <v>60</v>
      </c>
      <c r="E121" s="36">
        <v>360</v>
      </c>
      <c r="F121" s="37">
        <f t="shared" si="3"/>
        <v>0.18393905485982312</v>
      </c>
    </row>
    <row r="122" spans="1:6" ht="25.5">
      <c r="A122" s="34">
        <v>120</v>
      </c>
      <c r="B122" s="35" t="s">
        <v>105</v>
      </c>
      <c r="C122" s="35" t="s">
        <v>340</v>
      </c>
      <c r="D122" s="35" t="s">
        <v>65</v>
      </c>
      <c r="E122" s="36">
        <v>1709</v>
      </c>
      <c r="F122" s="37">
        <f t="shared" si="3"/>
        <v>0.87319956876510474</v>
      </c>
    </row>
    <row r="123" spans="1:6">
      <c r="A123" s="34">
        <v>121</v>
      </c>
      <c r="B123" s="35" t="s">
        <v>138</v>
      </c>
      <c r="C123" s="35" t="s">
        <v>139</v>
      </c>
      <c r="D123" s="35" t="s">
        <v>60</v>
      </c>
      <c r="E123" s="36">
        <v>200</v>
      </c>
      <c r="F123" s="37">
        <f t="shared" si="3"/>
        <v>0.10218836381101284</v>
      </c>
    </row>
    <row r="124" spans="1:6">
      <c r="A124" s="34">
        <v>122</v>
      </c>
      <c r="B124" s="35" t="s">
        <v>138</v>
      </c>
      <c r="C124" s="35" t="s">
        <v>210</v>
      </c>
      <c r="D124" s="35" t="s">
        <v>60</v>
      </c>
      <c r="E124" s="36">
        <v>220</v>
      </c>
      <c r="F124" s="37">
        <f t="shared" si="3"/>
        <v>0.11240720019211413</v>
      </c>
    </row>
    <row r="125" spans="1:6">
      <c r="A125" s="34">
        <v>123</v>
      </c>
      <c r="B125" s="35" t="s">
        <v>138</v>
      </c>
      <c r="C125" s="35" t="s">
        <v>281</v>
      </c>
      <c r="D125" s="35" t="s">
        <v>60</v>
      </c>
      <c r="E125" s="36">
        <v>333</v>
      </c>
      <c r="F125" s="37">
        <f t="shared" si="3"/>
        <v>0.17014362574533637</v>
      </c>
    </row>
    <row r="126" spans="1:6">
      <c r="A126" s="34">
        <v>124</v>
      </c>
      <c r="B126" s="35" t="s">
        <v>138</v>
      </c>
      <c r="C126" s="35" t="s">
        <v>393</v>
      </c>
      <c r="D126" s="35" t="s">
        <v>60</v>
      </c>
      <c r="E126" s="36">
        <v>567</v>
      </c>
      <c r="F126" s="37">
        <f t="shared" si="3"/>
        <v>0.28970401140422142</v>
      </c>
    </row>
    <row r="127" spans="1:6">
      <c r="A127" s="34">
        <v>125</v>
      </c>
      <c r="B127" s="35" t="s">
        <v>138</v>
      </c>
      <c r="C127" s="35" t="s">
        <v>349</v>
      </c>
      <c r="D127" s="35" t="s">
        <v>57</v>
      </c>
      <c r="E127" s="36">
        <v>1180</v>
      </c>
      <c r="F127" s="37">
        <f t="shared" si="3"/>
        <v>0.6029113464849758</v>
      </c>
    </row>
    <row r="128" spans="1:6">
      <c r="A128" s="34">
        <v>126</v>
      </c>
      <c r="B128" s="35" t="s">
        <v>71</v>
      </c>
      <c r="C128" s="35" t="s">
        <v>72</v>
      </c>
      <c r="D128" s="35" t="s">
        <v>60</v>
      </c>
      <c r="E128" s="36">
        <v>239</v>
      </c>
      <c r="F128" s="37">
        <f t="shared" si="3"/>
        <v>0.12211509475416034</v>
      </c>
    </row>
    <row r="129" spans="1:6">
      <c r="A129" s="34">
        <v>127</v>
      </c>
      <c r="B129" s="35" t="s">
        <v>71</v>
      </c>
      <c r="C129" s="35" t="s">
        <v>85</v>
      </c>
      <c r="D129" s="35" t="s">
        <v>60</v>
      </c>
      <c r="E129" s="36">
        <v>147</v>
      </c>
      <c r="F129" s="37">
        <f t="shared" si="3"/>
        <v>7.5108447401094444E-2</v>
      </c>
    </row>
    <row r="130" spans="1:6" ht="25.5">
      <c r="A130" s="34">
        <v>128</v>
      </c>
      <c r="B130" s="35" t="s">
        <v>71</v>
      </c>
      <c r="C130" s="35" t="s">
        <v>91</v>
      </c>
      <c r="D130" s="35" t="s">
        <v>65</v>
      </c>
      <c r="E130" s="36">
        <v>849</v>
      </c>
      <c r="F130" s="37">
        <f t="shared" si="3"/>
        <v>0.43378960437774949</v>
      </c>
    </row>
    <row r="131" spans="1:6">
      <c r="A131" s="34">
        <v>129</v>
      </c>
      <c r="B131" s="35" t="s">
        <v>71</v>
      </c>
      <c r="C131" s="35" t="s">
        <v>116</v>
      </c>
      <c r="D131" s="35" t="s">
        <v>60</v>
      </c>
      <c r="E131" s="36">
        <v>468</v>
      </c>
      <c r="F131" s="37">
        <f t="shared" ref="F131:F147" si="4">E131*100/$E$147</f>
        <v>0.23912077131777004</v>
      </c>
    </row>
    <row r="132" spans="1:6" ht="25.5">
      <c r="A132" s="34">
        <v>130</v>
      </c>
      <c r="B132" s="35" t="s">
        <v>71</v>
      </c>
      <c r="C132" s="35" t="s">
        <v>118</v>
      </c>
      <c r="D132" s="35" t="s">
        <v>65</v>
      </c>
      <c r="E132" s="36">
        <v>372</v>
      </c>
      <c r="F132" s="37">
        <f t="shared" si="4"/>
        <v>0.19007035668848388</v>
      </c>
    </row>
    <row r="133" spans="1:6">
      <c r="A133" s="34">
        <v>131</v>
      </c>
      <c r="B133" s="35" t="s">
        <v>71</v>
      </c>
      <c r="C133" s="35" t="s">
        <v>152</v>
      </c>
      <c r="D133" s="35" t="s">
        <v>60</v>
      </c>
      <c r="E133" s="36">
        <v>1016</v>
      </c>
      <c r="F133" s="37">
        <f t="shared" si="4"/>
        <v>0.51911688815994528</v>
      </c>
    </row>
    <row r="134" spans="1:6" ht="25.5">
      <c r="A134" s="34">
        <v>132</v>
      </c>
      <c r="B134" s="35" t="s">
        <v>71</v>
      </c>
      <c r="C134" s="35" t="s">
        <v>174</v>
      </c>
      <c r="D134" s="35" t="s">
        <v>65</v>
      </c>
      <c r="E134" s="36">
        <v>472</v>
      </c>
      <c r="F134" s="37">
        <f t="shared" si="4"/>
        <v>0.24116453859399031</v>
      </c>
    </row>
    <row r="135" spans="1:6">
      <c r="A135" s="34">
        <v>133</v>
      </c>
      <c r="B135" s="35" t="s">
        <v>71</v>
      </c>
      <c r="C135" s="35" t="s">
        <v>202</v>
      </c>
      <c r="D135" s="35" t="s">
        <v>57</v>
      </c>
      <c r="E135" s="36">
        <v>391</v>
      </c>
      <c r="F135" s="37">
        <f t="shared" si="4"/>
        <v>0.19977825125053011</v>
      </c>
    </row>
    <row r="136" spans="1:6">
      <c r="A136" s="34">
        <v>134</v>
      </c>
      <c r="B136" s="35" t="s">
        <v>71</v>
      </c>
      <c r="C136" s="35" t="s">
        <v>202</v>
      </c>
      <c r="D136" s="35" t="s">
        <v>60</v>
      </c>
      <c r="E136" s="36">
        <v>233</v>
      </c>
      <c r="F136" s="37">
        <f t="shared" si="4"/>
        <v>0.11904944383982996</v>
      </c>
    </row>
    <row r="137" spans="1:6">
      <c r="A137" s="34">
        <v>135</v>
      </c>
      <c r="B137" s="35" t="s">
        <v>71</v>
      </c>
      <c r="C137" s="35" t="s">
        <v>219</v>
      </c>
      <c r="D137" s="35" t="s">
        <v>60</v>
      </c>
      <c r="E137" s="36">
        <v>300</v>
      </c>
      <c r="F137" s="37">
        <f t="shared" si="4"/>
        <v>0.15328254571651925</v>
      </c>
    </row>
    <row r="138" spans="1:6" ht="25.5">
      <c r="A138" s="34">
        <v>136</v>
      </c>
      <c r="B138" s="35" t="s">
        <v>71</v>
      </c>
      <c r="C138" s="35" t="s">
        <v>223</v>
      </c>
      <c r="D138" s="35" t="s">
        <v>65</v>
      </c>
      <c r="E138" s="36">
        <v>406</v>
      </c>
      <c r="F138" s="37">
        <f t="shared" si="4"/>
        <v>0.20744237853635605</v>
      </c>
    </row>
    <row r="139" spans="1:6" ht="25.5">
      <c r="A139" s="34">
        <v>137</v>
      </c>
      <c r="B139" s="35" t="s">
        <v>71</v>
      </c>
      <c r="C139" s="35" t="s">
        <v>227</v>
      </c>
      <c r="D139" s="35" t="s">
        <v>65</v>
      </c>
      <c r="E139" s="36">
        <v>589</v>
      </c>
      <c r="F139" s="37">
        <f t="shared" si="4"/>
        <v>0.30094473142343281</v>
      </c>
    </row>
    <row r="140" spans="1:6">
      <c r="A140" s="34">
        <v>138</v>
      </c>
      <c r="B140" s="35" t="s">
        <v>71</v>
      </c>
      <c r="C140" s="35" t="s">
        <v>361</v>
      </c>
      <c r="D140" s="35" t="s">
        <v>60</v>
      </c>
      <c r="E140" s="36">
        <v>603</v>
      </c>
      <c r="F140" s="37">
        <f t="shared" si="4"/>
        <v>0.30809791689020372</v>
      </c>
    </row>
    <row r="141" spans="1:6" ht="25.5">
      <c r="A141" s="34">
        <v>139</v>
      </c>
      <c r="B141" s="35" t="s">
        <v>63</v>
      </c>
      <c r="C141" s="35" t="s">
        <v>64</v>
      </c>
      <c r="D141" s="35" t="s">
        <v>65</v>
      </c>
      <c r="E141" s="36">
        <v>983</v>
      </c>
      <c r="F141" s="37">
        <f t="shared" si="4"/>
        <v>0.50225580813112813</v>
      </c>
    </row>
    <row r="142" spans="1:6">
      <c r="A142" s="34">
        <v>140</v>
      </c>
      <c r="B142" s="35" t="s">
        <v>63</v>
      </c>
      <c r="C142" s="35" t="s">
        <v>154</v>
      </c>
      <c r="D142" s="35" t="s">
        <v>60</v>
      </c>
      <c r="E142" s="36">
        <v>400</v>
      </c>
      <c r="F142" s="37">
        <f t="shared" si="4"/>
        <v>0.20437672762202569</v>
      </c>
    </row>
    <row r="143" spans="1:6" ht="25.5">
      <c r="A143" s="34">
        <v>141</v>
      </c>
      <c r="B143" s="35" t="s">
        <v>63</v>
      </c>
      <c r="C143" s="35" t="s">
        <v>180</v>
      </c>
      <c r="D143" s="35" t="s">
        <v>65</v>
      </c>
      <c r="E143" s="36">
        <v>701</v>
      </c>
      <c r="F143" s="37">
        <f t="shared" si="4"/>
        <v>0.3581702151576</v>
      </c>
    </row>
    <row r="144" spans="1:6" ht="25.5">
      <c r="A144" s="34">
        <v>142</v>
      </c>
      <c r="B144" s="35" t="s">
        <v>63</v>
      </c>
      <c r="C144" s="35" t="s">
        <v>229</v>
      </c>
      <c r="D144" s="35" t="s">
        <v>65</v>
      </c>
      <c r="E144" s="36">
        <v>830</v>
      </c>
      <c r="F144" s="37">
        <f t="shared" si="4"/>
        <v>0.42408170981570331</v>
      </c>
    </row>
    <row r="145" spans="1:6">
      <c r="A145" s="34">
        <v>143</v>
      </c>
      <c r="B145" s="35" t="s">
        <v>63</v>
      </c>
      <c r="C145" s="35" t="s">
        <v>295</v>
      </c>
      <c r="D145" s="35" t="s">
        <v>60</v>
      </c>
      <c r="E145" s="36">
        <v>440</v>
      </c>
      <c r="F145" s="37">
        <f t="shared" si="4"/>
        <v>0.22481440038422826</v>
      </c>
    </row>
    <row r="146" spans="1:6" ht="25.5">
      <c r="A146" s="34">
        <v>144</v>
      </c>
      <c r="B146" s="35" t="s">
        <v>63</v>
      </c>
      <c r="C146" s="35" t="s">
        <v>374</v>
      </c>
      <c r="D146" s="35" t="s">
        <v>65</v>
      </c>
      <c r="E146" s="36">
        <v>1983</v>
      </c>
      <c r="F146" s="37">
        <f t="shared" si="4"/>
        <v>1.0131976271861922</v>
      </c>
    </row>
    <row r="147" spans="1:6">
      <c r="A147" s="91" t="s">
        <v>381</v>
      </c>
      <c r="B147" s="92"/>
      <c r="C147" s="93"/>
      <c r="D147" s="38"/>
      <c r="E147" s="39">
        <f>SUM(E3:E146)</f>
        <v>195717</v>
      </c>
      <c r="F147" s="40">
        <f t="shared" si="4"/>
        <v>100</v>
      </c>
    </row>
  </sheetData>
  <autoFilter ref="A2:F2">
    <sortState ref="A3:F147">
      <sortCondition ref="B2"/>
    </sortState>
  </autoFilter>
  <mergeCells count="1">
    <mergeCell ref="A147:C1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47"/>
  <sheetViews>
    <sheetView topLeftCell="A139" workbookViewId="0">
      <selection activeCell="D153" sqref="D153"/>
    </sheetView>
  </sheetViews>
  <sheetFormatPr defaultRowHeight="15"/>
  <cols>
    <col min="1" max="1" width="5.42578125" customWidth="1"/>
    <col min="2" max="2" width="18.42578125" customWidth="1"/>
    <col min="3" max="3" width="20.7109375" customWidth="1"/>
    <col min="4" max="4" width="13.85546875" customWidth="1"/>
    <col min="5" max="5" width="13.140625" customWidth="1"/>
    <col min="6" max="6" width="15.42578125" customWidth="1"/>
    <col min="7" max="7" width="16.85546875" customWidth="1"/>
    <col min="8" max="8" width="15.28515625" customWidth="1"/>
  </cols>
  <sheetData>
    <row r="1" spans="1:8" ht="114.75" customHeight="1">
      <c r="A1" s="32" t="s">
        <v>0</v>
      </c>
      <c r="B1" s="32" t="s">
        <v>1</v>
      </c>
      <c r="C1" s="32" t="s">
        <v>2</v>
      </c>
      <c r="D1" s="32" t="s">
        <v>3</v>
      </c>
      <c r="E1" s="33" t="s">
        <v>15</v>
      </c>
      <c r="F1" s="33" t="s">
        <v>16</v>
      </c>
      <c r="G1" s="41" t="s">
        <v>17</v>
      </c>
      <c r="H1" s="41" t="s">
        <v>18</v>
      </c>
    </row>
    <row r="2" spans="1:8">
      <c r="A2" s="32"/>
      <c r="B2" s="32"/>
      <c r="C2" s="32"/>
      <c r="D2" s="30"/>
      <c r="E2" s="31"/>
      <c r="F2" s="31"/>
      <c r="G2" s="31"/>
      <c r="H2" s="31"/>
    </row>
    <row r="3" spans="1:8">
      <c r="A3" s="34">
        <v>1</v>
      </c>
      <c r="B3" s="35" t="s">
        <v>55</v>
      </c>
      <c r="C3" s="35" t="s">
        <v>56</v>
      </c>
      <c r="D3" s="35" t="s">
        <v>57</v>
      </c>
      <c r="E3" s="36">
        <v>652</v>
      </c>
      <c r="F3" s="37">
        <v>8.6886993603411522</v>
      </c>
      <c r="G3" s="42">
        <v>366</v>
      </c>
      <c r="H3" s="37">
        <f t="shared" ref="H3:H34" si="0">G3*100/E3</f>
        <v>56.134969325153371</v>
      </c>
    </row>
    <row r="4" spans="1:8">
      <c r="A4" s="34">
        <v>2</v>
      </c>
      <c r="B4" s="35" t="s">
        <v>55</v>
      </c>
      <c r="C4" s="35" t="s">
        <v>56</v>
      </c>
      <c r="D4" s="35" t="s">
        <v>60</v>
      </c>
      <c r="E4" s="36">
        <v>646</v>
      </c>
      <c r="F4" s="37">
        <v>8.5179324894514767</v>
      </c>
      <c r="G4" s="42">
        <v>372</v>
      </c>
      <c r="H4" s="37">
        <f t="shared" si="0"/>
        <v>57.585139318885446</v>
      </c>
    </row>
    <row r="5" spans="1:8">
      <c r="A5" s="34">
        <v>3</v>
      </c>
      <c r="B5" s="35" t="s">
        <v>55</v>
      </c>
      <c r="C5" s="35" t="s">
        <v>74</v>
      </c>
      <c r="D5" s="35" t="s">
        <v>60</v>
      </c>
      <c r="E5" s="36">
        <v>164</v>
      </c>
      <c r="F5" s="37">
        <v>6.1677322301617146</v>
      </c>
      <c r="G5" s="42">
        <v>103</v>
      </c>
      <c r="H5" s="37">
        <f t="shared" si="0"/>
        <v>62.804878048780488</v>
      </c>
    </row>
    <row r="6" spans="1:8">
      <c r="A6" s="34">
        <v>4</v>
      </c>
      <c r="B6" s="35" t="s">
        <v>55</v>
      </c>
      <c r="C6" s="35" t="s">
        <v>126</v>
      </c>
      <c r="D6" s="35" t="s">
        <v>57</v>
      </c>
      <c r="E6" s="36">
        <v>474</v>
      </c>
      <c r="F6" s="37">
        <v>8.0735820132856411</v>
      </c>
      <c r="G6" s="42">
        <v>267</v>
      </c>
      <c r="H6" s="37">
        <f t="shared" si="0"/>
        <v>56.329113924050631</v>
      </c>
    </row>
    <row r="7" spans="1:8">
      <c r="A7" s="34">
        <v>5</v>
      </c>
      <c r="B7" s="35" t="s">
        <v>55</v>
      </c>
      <c r="C7" s="35" t="s">
        <v>198</v>
      </c>
      <c r="D7" s="35" t="s">
        <v>60</v>
      </c>
      <c r="E7" s="36">
        <v>150</v>
      </c>
      <c r="F7" s="37">
        <v>7.518796992481203</v>
      </c>
      <c r="G7" s="42">
        <v>82</v>
      </c>
      <c r="H7" s="37">
        <f t="shared" si="0"/>
        <v>54.666666666666664</v>
      </c>
    </row>
    <row r="8" spans="1:8">
      <c r="A8" s="34">
        <v>6</v>
      </c>
      <c r="B8" s="35" t="s">
        <v>55</v>
      </c>
      <c r="C8" s="35" t="s">
        <v>258</v>
      </c>
      <c r="D8" s="35" t="s">
        <v>57</v>
      </c>
      <c r="E8" s="36">
        <v>136</v>
      </c>
      <c r="F8" s="37">
        <v>11.239669421487603</v>
      </c>
      <c r="G8" s="42">
        <v>87</v>
      </c>
      <c r="H8" s="37">
        <f t="shared" si="0"/>
        <v>63.970588235294116</v>
      </c>
    </row>
    <row r="9" spans="1:8">
      <c r="A9" s="34">
        <v>7</v>
      </c>
      <c r="B9" s="35" t="s">
        <v>55</v>
      </c>
      <c r="C9" s="35" t="s">
        <v>285</v>
      </c>
      <c r="D9" s="35" t="s">
        <v>60</v>
      </c>
      <c r="E9" s="36">
        <v>153</v>
      </c>
      <c r="F9" s="37">
        <v>7.6807228915662646</v>
      </c>
      <c r="G9" s="42">
        <v>83</v>
      </c>
      <c r="H9" s="37">
        <f t="shared" si="0"/>
        <v>54.248366013071895</v>
      </c>
    </row>
    <row r="10" spans="1:8">
      <c r="A10" s="34">
        <v>8</v>
      </c>
      <c r="B10" s="35" t="s">
        <v>55</v>
      </c>
      <c r="C10" s="35" t="s">
        <v>345</v>
      </c>
      <c r="D10" s="35" t="s">
        <v>60</v>
      </c>
      <c r="E10" s="36">
        <v>270</v>
      </c>
      <c r="F10" s="37">
        <v>9.0847913862718706</v>
      </c>
      <c r="G10" s="42">
        <v>155</v>
      </c>
      <c r="H10" s="37">
        <f t="shared" si="0"/>
        <v>57.407407407407405</v>
      </c>
    </row>
    <row r="11" spans="1:8">
      <c r="A11" s="34">
        <v>9</v>
      </c>
      <c r="B11" s="35" t="s">
        <v>55</v>
      </c>
      <c r="C11" s="35" t="s">
        <v>364</v>
      </c>
      <c r="D11" s="35" t="s">
        <v>60</v>
      </c>
      <c r="E11" s="36">
        <v>168</v>
      </c>
      <c r="F11" s="37">
        <v>7.5100581135449263</v>
      </c>
      <c r="G11" s="42">
        <v>115</v>
      </c>
      <c r="H11" s="37">
        <f t="shared" si="0"/>
        <v>68.452380952380949</v>
      </c>
    </row>
    <row r="12" spans="1:8">
      <c r="A12" s="34">
        <v>10</v>
      </c>
      <c r="B12" s="35" t="s">
        <v>68</v>
      </c>
      <c r="C12" s="35" t="s">
        <v>69</v>
      </c>
      <c r="D12" s="35" t="s">
        <v>60</v>
      </c>
      <c r="E12" s="36">
        <v>116</v>
      </c>
      <c r="F12" s="37">
        <v>3.9044092898014138</v>
      </c>
      <c r="G12" s="42">
        <v>68</v>
      </c>
      <c r="H12" s="37">
        <f t="shared" si="0"/>
        <v>58.620689655172413</v>
      </c>
    </row>
    <row r="13" spans="1:8">
      <c r="A13" s="34">
        <v>11</v>
      </c>
      <c r="B13" s="35" t="s">
        <v>68</v>
      </c>
      <c r="C13" s="35" t="s">
        <v>82</v>
      </c>
      <c r="D13" s="35" t="s">
        <v>60</v>
      </c>
      <c r="E13" s="36">
        <v>246</v>
      </c>
      <c r="F13" s="37">
        <v>6.2294251709293489</v>
      </c>
      <c r="G13" s="42">
        <v>146</v>
      </c>
      <c r="H13" s="37">
        <f t="shared" si="0"/>
        <v>59.349593495934961</v>
      </c>
    </row>
    <row r="14" spans="1:8">
      <c r="A14" s="34">
        <v>12</v>
      </c>
      <c r="B14" s="35" t="s">
        <v>68</v>
      </c>
      <c r="C14" s="35" t="s">
        <v>87</v>
      </c>
      <c r="D14" s="35" t="s">
        <v>57</v>
      </c>
      <c r="E14" s="36">
        <v>831</v>
      </c>
      <c r="F14" s="37">
        <v>4.7170346824090368</v>
      </c>
      <c r="G14" s="42">
        <v>458</v>
      </c>
      <c r="H14" s="37">
        <f t="shared" si="0"/>
        <v>55.114320096269552</v>
      </c>
    </row>
    <row r="15" spans="1:8">
      <c r="A15" s="34">
        <v>13</v>
      </c>
      <c r="B15" s="35" t="s">
        <v>68</v>
      </c>
      <c r="C15" s="35" t="s">
        <v>87</v>
      </c>
      <c r="D15" s="35" t="s">
        <v>60</v>
      </c>
      <c r="E15" s="36">
        <v>208</v>
      </c>
      <c r="F15" s="37">
        <v>3.9009752438109526</v>
      </c>
      <c r="G15" s="42">
        <v>107</v>
      </c>
      <c r="H15" s="37">
        <f t="shared" si="0"/>
        <v>51.442307692307693</v>
      </c>
    </row>
    <row r="16" spans="1:8">
      <c r="A16" s="34">
        <v>14</v>
      </c>
      <c r="B16" s="35" t="s">
        <v>68</v>
      </c>
      <c r="C16" s="35" t="s">
        <v>94</v>
      </c>
      <c r="D16" s="35" t="s">
        <v>60</v>
      </c>
      <c r="E16" s="36">
        <v>111</v>
      </c>
      <c r="F16" s="37">
        <v>4.7395388556789069</v>
      </c>
      <c r="G16" s="42">
        <v>57</v>
      </c>
      <c r="H16" s="37">
        <f t="shared" si="0"/>
        <v>51.351351351351354</v>
      </c>
    </row>
    <row r="17" spans="1:8">
      <c r="A17" s="34">
        <v>15</v>
      </c>
      <c r="B17" s="35" t="s">
        <v>68</v>
      </c>
      <c r="C17" s="35" t="s">
        <v>164</v>
      </c>
      <c r="D17" s="35" t="s">
        <v>65</v>
      </c>
      <c r="E17" s="36">
        <v>92</v>
      </c>
      <c r="F17" s="37">
        <v>3.697749196141479</v>
      </c>
      <c r="G17" s="42">
        <v>45</v>
      </c>
      <c r="H17" s="37">
        <f t="shared" si="0"/>
        <v>48.913043478260867</v>
      </c>
    </row>
    <row r="18" spans="1:8">
      <c r="A18" s="34">
        <v>16</v>
      </c>
      <c r="B18" s="35" t="s">
        <v>68</v>
      </c>
      <c r="C18" s="35" t="s">
        <v>176</v>
      </c>
      <c r="D18" s="35" t="s">
        <v>65</v>
      </c>
      <c r="E18" s="36">
        <v>318</v>
      </c>
      <c r="F18" s="37">
        <v>5.6856785267298413</v>
      </c>
      <c r="G18" s="42">
        <v>201</v>
      </c>
      <c r="H18" s="37">
        <f t="shared" si="0"/>
        <v>63.20754716981132</v>
      </c>
    </row>
    <row r="19" spans="1:8">
      <c r="A19" s="34">
        <v>17</v>
      </c>
      <c r="B19" s="35" t="s">
        <v>68</v>
      </c>
      <c r="C19" s="35" t="s">
        <v>268</v>
      </c>
      <c r="D19" s="35" t="s">
        <v>60</v>
      </c>
      <c r="E19" s="36">
        <v>157</v>
      </c>
      <c r="F19" s="37">
        <v>6.2825130052020812</v>
      </c>
      <c r="G19" s="42">
        <v>94</v>
      </c>
      <c r="H19" s="37">
        <f t="shared" si="0"/>
        <v>59.872611464968152</v>
      </c>
    </row>
    <row r="20" spans="1:8">
      <c r="A20" s="34">
        <v>18</v>
      </c>
      <c r="B20" s="35" t="s">
        <v>68</v>
      </c>
      <c r="C20" s="35" t="s">
        <v>332</v>
      </c>
      <c r="D20" s="35" t="s">
        <v>60</v>
      </c>
      <c r="E20" s="36">
        <v>168</v>
      </c>
      <c r="F20" s="37">
        <v>5.15970515970516</v>
      </c>
      <c r="G20" s="42">
        <v>109</v>
      </c>
      <c r="H20" s="37">
        <f t="shared" si="0"/>
        <v>64.88095238095238</v>
      </c>
    </row>
    <row r="21" spans="1:8">
      <c r="A21" s="34">
        <v>19</v>
      </c>
      <c r="B21" s="35" t="s">
        <v>68</v>
      </c>
      <c r="C21" s="35" t="s">
        <v>366</v>
      </c>
      <c r="D21" s="35" t="s">
        <v>60</v>
      </c>
      <c r="E21" s="36">
        <v>196</v>
      </c>
      <c r="F21" s="37">
        <v>6.4601186552406062</v>
      </c>
      <c r="G21" s="42">
        <v>120</v>
      </c>
      <c r="H21" s="37">
        <f t="shared" si="0"/>
        <v>61.224489795918366</v>
      </c>
    </row>
    <row r="22" spans="1:8">
      <c r="A22" s="34">
        <v>20</v>
      </c>
      <c r="B22" s="35" t="s">
        <v>76</v>
      </c>
      <c r="C22" s="35" t="s">
        <v>77</v>
      </c>
      <c r="D22" s="35" t="s">
        <v>60</v>
      </c>
      <c r="E22" s="36">
        <v>359</v>
      </c>
      <c r="F22" s="37">
        <v>2.6166180758017492</v>
      </c>
      <c r="G22" s="42">
        <v>150</v>
      </c>
      <c r="H22" s="37">
        <f t="shared" si="0"/>
        <v>41.782729805013929</v>
      </c>
    </row>
    <row r="23" spans="1:8">
      <c r="A23" s="34">
        <v>21</v>
      </c>
      <c r="B23" s="35" t="s">
        <v>76</v>
      </c>
      <c r="C23" s="35" t="s">
        <v>136</v>
      </c>
      <c r="D23" s="35" t="s">
        <v>60</v>
      </c>
      <c r="E23" s="36">
        <v>209</v>
      </c>
      <c r="F23" s="37">
        <v>3.9515976555114389</v>
      </c>
      <c r="G23" s="42">
        <v>121</v>
      </c>
      <c r="H23" s="37">
        <f t="shared" si="0"/>
        <v>57.89473684210526</v>
      </c>
    </row>
    <row r="24" spans="1:8">
      <c r="A24" s="34">
        <v>22</v>
      </c>
      <c r="B24" s="35" t="s">
        <v>76</v>
      </c>
      <c r="C24" s="35" t="s">
        <v>141</v>
      </c>
      <c r="D24" s="35" t="s">
        <v>60</v>
      </c>
      <c r="E24" s="36">
        <v>261</v>
      </c>
      <c r="F24" s="37">
        <v>3.6285277352982064</v>
      </c>
      <c r="G24" s="42">
        <v>127</v>
      </c>
      <c r="H24" s="37">
        <f t="shared" si="0"/>
        <v>48.659003831417621</v>
      </c>
    </row>
    <row r="25" spans="1:8">
      <c r="A25" s="34">
        <v>23</v>
      </c>
      <c r="B25" s="35" t="s">
        <v>76</v>
      </c>
      <c r="C25" s="35" t="s">
        <v>200</v>
      </c>
      <c r="D25" s="35" t="s">
        <v>65</v>
      </c>
      <c r="E25" s="36">
        <v>801</v>
      </c>
      <c r="F25" s="37">
        <v>5.2635037455644635</v>
      </c>
      <c r="G25" s="42">
        <v>468</v>
      </c>
      <c r="H25" s="37">
        <f t="shared" si="0"/>
        <v>58.426966292134829</v>
      </c>
    </row>
    <row r="26" spans="1:8">
      <c r="A26" s="34">
        <v>24</v>
      </c>
      <c r="B26" s="35" t="s">
        <v>76</v>
      </c>
      <c r="C26" s="35" t="s">
        <v>260</v>
      </c>
      <c r="D26" s="35" t="s">
        <v>60</v>
      </c>
      <c r="E26" s="36">
        <v>204</v>
      </c>
      <c r="F26" s="37">
        <v>3.1476623977781206</v>
      </c>
      <c r="G26" s="42">
        <v>103</v>
      </c>
      <c r="H26" s="37">
        <f t="shared" si="0"/>
        <v>50.490196078431374</v>
      </c>
    </row>
    <row r="27" spans="1:8">
      <c r="A27" s="34">
        <v>25</v>
      </c>
      <c r="B27" s="35" t="s">
        <v>76</v>
      </c>
      <c r="C27" s="35" t="s">
        <v>270</v>
      </c>
      <c r="D27" s="35" t="s">
        <v>60</v>
      </c>
      <c r="E27" s="36">
        <v>240</v>
      </c>
      <c r="F27" s="37">
        <v>2.7306860848788257</v>
      </c>
      <c r="G27" s="42">
        <v>127</v>
      </c>
      <c r="H27" s="37">
        <f t="shared" si="0"/>
        <v>52.916666666666664</v>
      </c>
    </row>
    <row r="28" spans="1:8">
      <c r="A28" s="34">
        <v>26</v>
      </c>
      <c r="B28" s="35" t="s">
        <v>76</v>
      </c>
      <c r="C28" s="35" t="s">
        <v>309</v>
      </c>
      <c r="D28" s="35" t="s">
        <v>60</v>
      </c>
      <c r="E28" s="36">
        <v>218</v>
      </c>
      <c r="F28" s="37">
        <v>3.3725247524752477</v>
      </c>
      <c r="G28" s="42">
        <v>111</v>
      </c>
      <c r="H28" s="37">
        <f t="shared" si="0"/>
        <v>50.917431192660551</v>
      </c>
    </row>
    <row r="29" spans="1:8">
      <c r="A29" s="34">
        <v>27</v>
      </c>
      <c r="B29" s="35" t="s">
        <v>76</v>
      </c>
      <c r="C29" s="35" t="s">
        <v>315</v>
      </c>
      <c r="D29" s="35" t="s">
        <v>65</v>
      </c>
      <c r="E29" s="36">
        <v>357</v>
      </c>
      <c r="F29" s="37">
        <v>3.4356654797420845</v>
      </c>
      <c r="G29" s="42">
        <v>126</v>
      </c>
      <c r="H29" s="37">
        <f t="shared" si="0"/>
        <v>35.294117647058826</v>
      </c>
    </row>
    <row r="30" spans="1:8">
      <c r="A30" s="34">
        <v>28</v>
      </c>
      <c r="B30" s="35" t="s">
        <v>108</v>
      </c>
      <c r="C30" s="35" t="s">
        <v>109</v>
      </c>
      <c r="D30" s="35" t="s">
        <v>57</v>
      </c>
      <c r="E30" s="36">
        <v>899</v>
      </c>
      <c r="F30" s="37">
        <v>7.3634204275534438</v>
      </c>
      <c r="G30" s="42">
        <v>569</v>
      </c>
      <c r="H30" s="37">
        <f t="shared" si="0"/>
        <v>63.292547274749722</v>
      </c>
    </row>
    <row r="31" spans="1:8">
      <c r="A31" s="34">
        <v>29</v>
      </c>
      <c r="B31" s="35" t="s">
        <v>108</v>
      </c>
      <c r="C31" s="35" t="s">
        <v>109</v>
      </c>
      <c r="D31" s="35" t="s">
        <v>60</v>
      </c>
      <c r="E31" s="36">
        <v>219</v>
      </c>
      <c r="F31" s="37">
        <v>5.7239937271301624</v>
      </c>
      <c r="G31" s="42">
        <v>137</v>
      </c>
      <c r="H31" s="37">
        <f t="shared" si="0"/>
        <v>62.557077625570777</v>
      </c>
    </row>
    <row r="32" spans="1:8">
      <c r="A32" s="34">
        <v>30</v>
      </c>
      <c r="B32" s="35" t="s">
        <v>108</v>
      </c>
      <c r="C32" s="35" t="s">
        <v>194</v>
      </c>
      <c r="D32" s="35" t="s">
        <v>60</v>
      </c>
      <c r="E32" s="36">
        <v>187</v>
      </c>
      <c r="F32" s="37">
        <v>6.5914698625308423</v>
      </c>
      <c r="G32" s="42">
        <v>125</v>
      </c>
      <c r="H32" s="37">
        <f t="shared" si="0"/>
        <v>66.844919786096256</v>
      </c>
    </row>
    <row r="33" spans="1:8">
      <c r="A33" s="34">
        <v>31</v>
      </c>
      <c r="B33" s="35" t="s">
        <v>108</v>
      </c>
      <c r="C33" s="35" t="s">
        <v>215</v>
      </c>
      <c r="D33" s="35" t="s">
        <v>60</v>
      </c>
      <c r="E33" s="36">
        <v>275</v>
      </c>
      <c r="F33" s="37">
        <v>8.2163131162234837</v>
      </c>
      <c r="G33" s="42">
        <v>163</v>
      </c>
      <c r="H33" s="37">
        <f t="shared" si="0"/>
        <v>59.272727272727273</v>
      </c>
    </row>
    <row r="34" spans="1:8">
      <c r="A34" s="34">
        <v>32</v>
      </c>
      <c r="B34" s="35" t="s">
        <v>108</v>
      </c>
      <c r="C34" s="35" t="s">
        <v>277</v>
      </c>
      <c r="D34" s="35" t="s">
        <v>60</v>
      </c>
      <c r="E34" s="36">
        <v>340</v>
      </c>
      <c r="F34" s="37">
        <v>12.422360248447205</v>
      </c>
      <c r="G34" s="42">
        <v>224</v>
      </c>
      <c r="H34" s="37">
        <f t="shared" si="0"/>
        <v>65.882352941176464</v>
      </c>
    </row>
    <row r="35" spans="1:8">
      <c r="A35" s="34">
        <v>33</v>
      </c>
      <c r="B35" s="35" t="s">
        <v>108</v>
      </c>
      <c r="C35" s="35" t="s">
        <v>319</v>
      </c>
      <c r="D35" s="35" t="s">
        <v>60</v>
      </c>
      <c r="E35" s="36">
        <v>258</v>
      </c>
      <c r="F35" s="37">
        <v>7.6831447290053605</v>
      </c>
      <c r="G35" s="42">
        <v>168</v>
      </c>
      <c r="H35" s="37">
        <f t="shared" ref="H35:H66" si="1">G35*100/E35</f>
        <v>65.116279069767444</v>
      </c>
    </row>
    <row r="36" spans="1:8">
      <c r="A36" s="34">
        <v>34</v>
      </c>
      <c r="B36" s="35" t="s">
        <v>108</v>
      </c>
      <c r="C36" s="35" t="s">
        <v>343</v>
      </c>
      <c r="D36" s="35" t="s">
        <v>60</v>
      </c>
      <c r="E36" s="36">
        <v>263</v>
      </c>
      <c r="F36" s="37">
        <v>5.9759145648716201</v>
      </c>
      <c r="G36" s="42">
        <v>136</v>
      </c>
      <c r="H36" s="37">
        <f t="shared" si="1"/>
        <v>51.71102661596958</v>
      </c>
    </row>
    <row r="37" spans="1:8">
      <c r="A37" s="34">
        <v>35</v>
      </c>
      <c r="B37" s="35" t="s">
        <v>123</v>
      </c>
      <c r="C37" s="35" t="s">
        <v>124</v>
      </c>
      <c r="D37" s="35" t="s">
        <v>60</v>
      </c>
      <c r="E37" s="36">
        <v>149</v>
      </c>
      <c r="F37" s="37">
        <v>5.9220985691573924</v>
      </c>
      <c r="G37" s="42">
        <v>91</v>
      </c>
      <c r="H37" s="37">
        <f t="shared" si="1"/>
        <v>61.073825503355707</v>
      </c>
    </row>
    <row r="38" spans="1:8">
      <c r="A38" s="34">
        <v>36</v>
      </c>
      <c r="B38" s="35" t="s">
        <v>123</v>
      </c>
      <c r="C38" s="35" t="s">
        <v>158</v>
      </c>
      <c r="D38" s="35" t="s">
        <v>57</v>
      </c>
      <c r="E38" s="36">
        <v>706</v>
      </c>
      <c r="F38" s="37">
        <v>8.8161838161838162</v>
      </c>
      <c r="G38" s="42">
        <v>427</v>
      </c>
      <c r="H38" s="37">
        <f t="shared" si="1"/>
        <v>60.481586402266288</v>
      </c>
    </row>
    <row r="39" spans="1:8">
      <c r="A39" s="34">
        <v>37</v>
      </c>
      <c r="B39" s="35" t="s">
        <v>123</v>
      </c>
      <c r="C39" s="35" t="s">
        <v>158</v>
      </c>
      <c r="D39" s="35" t="s">
        <v>60</v>
      </c>
      <c r="E39" s="36">
        <v>360</v>
      </c>
      <c r="F39" s="37">
        <v>6.5633546034639929</v>
      </c>
      <c r="G39" s="42">
        <v>211</v>
      </c>
      <c r="H39" s="37">
        <f t="shared" si="1"/>
        <v>58.611111111111114</v>
      </c>
    </row>
    <row r="40" spans="1:8">
      <c r="A40" s="34">
        <v>38</v>
      </c>
      <c r="B40" s="35" t="s">
        <v>123</v>
      </c>
      <c r="C40" s="35" t="s">
        <v>205</v>
      </c>
      <c r="D40" s="35" t="s">
        <v>65</v>
      </c>
      <c r="E40" s="36">
        <v>413</v>
      </c>
      <c r="F40" s="37">
        <v>5.7020571586359248</v>
      </c>
      <c r="G40" s="42">
        <v>247</v>
      </c>
      <c r="H40" s="37">
        <f t="shared" si="1"/>
        <v>59.80629539951574</v>
      </c>
    </row>
    <row r="41" spans="1:8">
      <c r="A41" s="34">
        <v>39</v>
      </c>
      <c r="B41" s="35" t="s">
        <v>123</v>
      </c>
      <c r="C41" s="35" t="s">
        <v>287</v>
      </c>
      <c r="D41" s="35" t="s">
        <v>60</v>
      </c>
      <c r="E41" s="36">
        <v>145</v>
      </c>
      <c r="F41" s="37">
        <v>6.0091172813924576</v>
      </c>
      <c r="G41" s="42">
        <v>81</v>
      </c>
      <c r="H41" s="37">
        <f t="shared" si="1"/>
        <v>55.862068965517238</v>
      </c>
    </row>
    <row r="42" spans="1:8">
      <c r="A42" s="34">
        <v>40</v>
      </c>
      <c r="B42" s="35" t="s">
        <v>123</v>
      </c>
      <c r="C42" s="35" t="s">
        <v>368</v>
      </c>
      <c r="D42" s="35" t="s">
        <v>60</v>
      </c>
      <c r="E42" s="36">
        <v>239</v>
      </c>
      <c r="F42" s="37">
        <v>8.9546646684151376</v>
      </c>
      <c r="G42" s="42">
        <v>169</v>
      </c>
      <c r="H42" s="37">
        <f t="shared" si="1"/>
        <v>70.711297071129707</v>
      </c>
    </row>
    <row r="43" spans="1:8">
      <c r="A43" s="34">
        <v>41</v>
      </c>
      <c r="B43" s="35" t="s">
        <v>166</v>
      </c>
      <c r="C43" s="35" t="s">
        <v>167</v>
      </c>
      <c r="D43" s="35" t="s">
        <v>60</v>
      </c>
      <c r="E43" s="36">
        <v>541</v>
      </c>
      <c r="F43" s="37">
        <v>6.7658829414707355</v>
      </c>
      <c r="G43" s="42">
        <v>343</v>
      </c>
      <c r="H43" s="37">
        <f t="shared" si="1"/>
        <v>63.401109057301291</v>
      </c>
    </row>
    <row r="44" spans="1:8">
      <c r="A44" s="34">
        <v>42</v>
      </c>
      <c r="B44" s="35" t="s">
        <v>166</v>
      </c>
      <c r="C44" s="35" t="s">
        <v>169</v>
      </c>
      <c r="D44" s="35" t="s">
        <v>60</v>
      </c>
      <c r="E44" s="36">
        <v>313</v>
      </c>
      <c r="F44" s="37">
        <v>7.6790971540726201</v>
      </c>
      <c r="G44" s="42">
        <v>187</v>
      </c>
      <c r="H44" s="37">
        <f t="shared" si="1"/>
        <v>59.744408945686899</v>
      </c>
    </row>
    <row r="45" spans="1:8">
      <c r="A45" s="34">
        <v>43</v>
      </c>
      <c r="B45" s="35" t="s">
        <v>166</v>
      </c>
      <c r="C45" s="35" t="s">
        <v>231</v>
      </c>
      <c r="D45" s="35" t="s">
        <v>65</v>
      </c>
      <c r="E45" s="36">
        <v>397</v>
      </c>
      <c r="F45" s="37">
        <v>7.9067914758016329</v>
      </c>
      <c r="G45" s="42">
        <v>241</v>
      </c>
      <c r="H45" s="37">
        <f t="shared" si="1"/>
        <v>60.705289672544083</v>
      </c>
    </row>
    <row r="46" spans="1:8">
      <c r="A46" s="34">
        <v>44</v>
      </c>
      <c r="B46" s="35" t="s">
        <v>166</v>
      </c>
      <c r="C46" s="35" t="s">
        <v>293</v>
      </c>
      <c r="D46" s="35" t="s">
        <v>65</v>
      </c>
      <c r="E46" s="36">
        <v>268</v>
      </c>
      <c r="F46" s="37">
        <v>8.9692101740294508</v>
      </c>
      <c r="G46" s="42">
        <v>176</v>
      </c>
      <c r="H46" s="37">
        <f t="shared" si="1"/>
        <v>65.671641791044777</v>
      </c>
    </row>
    <row r="47" spans="1:8">
      <c r="A47" s="34">
        <v>45</v>
      </c>
      <c r="B47" s="35" t="s">
        <v>166</v>
      </c>
      <c r="C47" s="35" t="s">
        <v>298</v>
      </c>
      <c r="D47" s="35" t="s">
        <v>60</v>
      </c>
      <c r="E47" s="36">
        <v>230</v>
      </c>
      <c r="F47" s="37">
        <v>8.8359585094122171</v>
      </c>
      <c r="G47" s="42">
        <v>158</v>
      </c>
      <c r="H47" s="37">
        <f t="shared" si="1"/>
        <v>68.695652173913047</v>
      </c>
    </row>
    <row r="48" spans="1:8">
      <c r="A48" s="34">
        <v>46</v>
      </c>
      <c r="B48" s="35" t="s">
        <v>166</v>
      </c>
      <c r="C48" s="35" t="s">
        <v>330</v>
      </c>
      <c r="D48" s="35" t="s">
        <v>60</v>
      </c>
      <c r="E48" s="36">
        <v>277</v>
      </c>
      <c r="F48" s="37">
        <v>10.228951255539144</v>
      </c>
      <c r="G48" s="42">
        <v>183</v>
      </c>
      <c r="H48" s="37">
        <f t="shared" si="1"/>
        <v>66.064981949458485</v>
      </c>
    </row>
    <row r="49" spans="1:8">
      <c r="A49" s="34">
        <v>47</v>
      </c>
      <c r="B49" s="35" t="s">
        <v>133</v>
      </c>
      <c r="C49" s="35" t="s">
        <v>134</v>
      </c>
      <c r="D49" s="35" t="s">
        <v>60</v>
      </c>
      <c r="E49" s="36">
        <v>294</v>
      </c>
      <c r="F49" s="37">
        <v>9.0824837812789614</v>
      </c>
      <c r="G49" s="42">
        <v>177</v>
      </c>
      <c r="H49" s="37">
        <f t="shared" si="1"/>
        <v>60.204081632653065</v>
      </c>
    </row>
    <row r="50" spans="1:8">
      <c r="A50" s="34">
        <v>48</v>
      </c>
      <c r="B50" s="35" t="s">
        <v>133</v>
      </c>
      <c r="C50" s="35" t="s">
        <v>156</v>
      </c>
      <c r="D50" s="35" t="s">
        <v>65</v>
      </c>
      <c r="E50" s="36">
        <v>888</v>
      </c>
      <c r="F50" s="37">
        <v>9.7379098585371207</v>
      </c>
      <c r="G50" s="42">
        <v>497</v>
      </c>
      <c r="H50" s="37">
        <f t="shared" si="1"/>
        <v>55.968468468468465</v>
      </c>
    </row>
    <row r="51" spans="1:8">
      <c r="A51" s="34">
        <v>49</v>
      </c>
      <c r="B51" s="35" t="s">
        <v>133</v>
      </c>
      <c r="C51" s="35" t="s">
        <v>171</v>
      </c>
      <c r="D51" s="35" t="s">
        <v>57</v>
      </c>
      <c r="E51" s="36">
        <v>3897</v>
      </c>
      <c r="F51" s="37">
        <v>8.5941118094608004</v>
      </c>
      <c r="G51" s="42">
        <v>2308</v>
      </c>
      <c r="H51" s="37">
        <f t="shared" si="1"/>
        <v>59.225044906338212</v>
      </c>
    </row>
    <row r="52" spans="1:8">
      <c r="A52" s="34">
        <v>50</v>
      </c>
      <c r="B52" s="35" t="s">
        <v>133</v>
      </c>
      <c r="C52" s="35" t="s">
        <v>171</v>
      </c>
      <c r="D52" s="35" t="s">
        <v>60</v>
      </c>
      <c r="E52" s="36">
        <v>677</v>
      </c>
      <c r="F52" s="37">
        <v>8.9621392639661099</v>
      </c>
      <c r="G52" s="42">
        <v>401</v>
      </c>
      <c r="H52" s="37">
        <f t="shared" si="1"/>
        <v>59.231905465288037</v>
      </c>
    </row>
    <row r="53" spans="1:8">
      <c r="A53" s="34">
        <v>51</v>
      </c>
      <c r="B53" s="35" t="s">
        <v>133</v>
      </c>
      <c r="C53" s="35" t="s">
        <v>178</v>
      </c>
      <c r="D53" s="35" t="s">
        <v>65</v>
      </c>
      <c r="E53" s="36">
        <v>659</v>
      </c>
      <c r="F53" s="37">
        <v>7.7076023391812862</v>
      </c>
      <c r="G53" s="42">
        <v>379</v>
      </c>
      <c r="H53" s="37">
        <f t="shared" si="1"/>
        <v>57.511380880121393</v>
      </c>
    </row>
    <row r="54" spans="1:8">
      <c r="A54" s="34">
        <v>52</v>
      </c>
      <c r="B54" s="35" t="s">
        <v>133</v>
      </c>
      <c r="C54" s="35" t="s">
        <v>208</v>
      </c>
      <c r="D54" s="35" t="s">
        <v>65</v>
      </c>
      <c r="E54" s="36">
        <v>1038</v>
      </c>
      <c r="F54" s="37">
        <v>8.5200689485348438</v>
      </c>
      <c r="G54" s="42">
        <v>638</v>
      </c>
      <c r="H54" s="37">
        <f t="shared" si="1"/>
        <v>61.46435452793834</v>
      </c>
    </row>
    <row r="55" spans="1:8">
      <c r="A55" s="34">
        <v>53</v>
      </c>
      <c r="B55" s="35" t="s">
        <v>133</v>
      </c>
      <c r="C55" s="35" t="s">
        <v>274</v>
      </c>
      <c r="D55" s="35" t="s">
        <v>65</v>
      </c>
      <c r="E55" s="36">
        <v>551</v>
      </c>
      <c r="F55" s="37">
        <v>9.0150523560209432</v>
      </c>
      <c r="G55" s="42">
        <v>321</v>
      </c>
      <c r="H55" s="37">
        <f t="shared" si="1"/>
        <v>58.257713248638836</v>
      </c>
    </row>
    <row r="56" spans="1:8">
      <c r="A56" s="34">
        <v>54</v>
      </c>
      <c r="B56" s="35" t="s">
        <v>133</v>
      </c>
      <c r="C56" s="35" t="s">
        <v>300</v>
      </c>
      <c r="D56" s="35" t="s">
        <v>60</v>
      </c>
      <c r="E56" s="36">
        <v>261</v>
      </c>
      <c r="F56" s="37">
        <v>8.6167051832287882</v>
      </c>
      <c r="G56" s="42">
        <v>168</v>
      </c>
      <c r="H56" s="37">
        <f t="shared" si="1"/>
        <v>64.367816091954026</v>
      </c>
    </row>
    <row r="57" spans="1:8">
      <c r="A57" s="34">
        <v>55</v>
      </c>
      <c r="B57" s="35" t="s">
        <v>133</v>
      </c>
      <c r="C57" s="35" t="s">
        <v>372</v>
      </c>
      <c r="D57" s="35" t="s">
        <v>60</v>
      </c>
      <c r="E57" s="36">
        <v>562</v>
      </c>
      <c r="F57" s="37">
        <v>9.4263669909426362</v>
      </c>
      <c r="G57" s="42">
        <v>351</v>
      </c>
      <c r="H57" s="37">
        <f t="shared" si="1"/>
        <v>62.455516014234874</v>
      </c>
    </row>
    <row r="58" spans="1:8">
      <c r="A58" s="34">
        <v>56</v>
      </c>
      <c r="B58" s="35" t="s">
        <v>79</v>
      </c>
      <c r="C58" s="35" t="s">
        <v>80</v>
      </c>
      <c r="D58" s="35" t="s">
        <v>60</v>
      </c>
      <c r="E58" s="36">
        <v>217</v>
      </c>
      <c r="F58" s="37">
        <v>10.632043116119549</v>
      </c>
      <c r="G58" s="42">
        <v>134</v>
      </c>
      <c r="H58" s="37">
        <f t="shared" si="1"/>
        <v>61.751152073732719</v>
      </c>
    </row>
    <row r="59" spans="1:8">
      <c r="A59" s="34">
        <v>57</v>
      </c>
      <c r="B59" s="35" t="s">
        <v>79</v>
      </c>
      <c r="C59" s="35" t="s">
        <v>121</v>
      </c>
      <c r="D59" s="35" t="s">
        <v>60</v>
      </c>
      <c r="E59" s="36">
        <v>153</v>
      </c>
      <c r="F59" s="37">
        <v>8.4158415841584162</v>
      </c>
      <c r="G59" s="42">
        <v>98</v>
      </c>
      <c r="H59" s="37">
        <f t="shared" si="1"/>
        <v>64.052287581699346</v>
      </c>
    </row>
    <row r="60" spans="1:8">
      <c r="A60" s="34">
        <v>58</v>
      </c>
      <c r="B60" s="35" t="s">
        <v>79</v>
      </c>
      <c r="C60" s="35" t="s">
        <v>146</v>
      </c>
      <c r="D60" s="35" t="s">
        <v>65</v>
      </c>
      <c r="E60" s="36">
        <v>608</v>
      </c>
      <c r="F60" s="37">
        <v>12.390462604442632</v>
      </c>
      <c r="G60" s="42">
        <v>413</v>
      </c>
      <c r="H60" s="37">
        <f t="shared" si="1"/>
        <v>67.92763157894737</v>
      </c>
    </row>
    <row r="61" spans="1:8">
      <c r="A61" s="34">
        <v>59</v>
      </c>
      <c r="B61" s="35" t="s">
        <v>79</v>
      </c>
      <c r="C61" s="35" t="s">
        <v>196</v>
      </c>
      <c r="D61" s="35" t="s">
        <v>60</v>
      </c>
      <c r="E61" s="36">
        <v>423</v>
      </c>
      <c r="F61" s="37">
        <v>9.3791574279379155</v>
      </c>
      <c r="G61" s="42">
        <v>275</v>
      </c>
      <c r="H61" s="37">
        <f t="shared" si="1"/>
        <v>65.011820330969272</v>
      </c>
    </row>
    <row r="62" spans="1:8">
      <c r="A62" s="34">
        <v>60</v>
      </c>
      <c r="B62" s="35" t="s">
        <v>79</v>
      </c>
      <c r="C62" s="35" t="s">
        <v>212</v>
      </c>
      <c r="D62" s="35" t="s">
        <v>57</v>
      </c>
      <c r="E62" s="36">
        <v>807</v>
      </c>
      <c r="F62" s="37">
        <v>8.844804910127138</v>
      </c>
      <c r="G62" s="42">
        <v>468</v>
      </c>
      <c r="H62" s="37">
        <f t="shared" si="1"/>
        <v>57.992565055762078</v>
      </c>
    </row>
    <row r="63" spans="1:8">
      <c r="A63" s="34">
        <v>61</v>
      </c>
      <c r="B63" s="35" t="s">
        <v>79</v>
      </c>
      <c r="C63" s="35" t="s">
        <v>212</v>
      </c>
      <c r="D63" s="35" t="s">
        <v>60</v>
      </c>
      <c r="E63" s="36">
        <v>802</v>
      </c>
      <c r="F63" s="37">
        <v>10.664893617021276</v>
      </c>
      <c r="G63" s="42">
        <v>451</v>
      </c>
      <c r="H63" s="37">
        <f t="shared" si="1"/>
        <v>56.234413965087285</v>
      </c>
    </row>
    <row r="64" spans="1:8">
      <c r="A64" s="34">
        <v>62</v>
      </c>
      <c r="B64" s="35" t="s">
        <v>79</v>
      </c>
      <c r="C64" s="35" t="s">
        <v>311</v>
      </c>
      <c r="D64" s="35" t="s">
        <v>65</v>
      </c>
      <c r="E64" s="36">
        <v>483</v>
      </c>
      <c r="F64" s="37">
        <v>10.250424448217318</v>
      </c>
      <c r="G64" s="42">
        <v>299</v>
      </c>
      <c r="H64" s="37">
        <f t="shared" si="1"/>
        <v>61.904761904761905</v>
      </c>
    </row>
    <row r="65" spans="1:8">
      <c r="A65" s="34">
        <v>63</v>
      </c>
      <c r="B65" s="35" t="s">
        <v>79</v>
      </c>
      <c r="C65" s="35" t="s">
        <v>336</v>
      </c>
      <c r="D65" s="35" t="s">
        <v>60</v>
      </c>
      <c r="E65" s="36">
        <v>252</v>
      </c>
      <c r="F65" s="37">
        <v>8.7016574585635365</v>
      </c>
      <c r="G65" s="42">
        <v>145</v>
      </c>
      <c r="H65" s="37">
        <f t="shared" si="1"/>
        <v>57.539682539682538</v>
      </c>
    </row>
    <row r="66" spans="1:8">
      <c r="A66" s="34">
        <v>64</v>
      </c>
      <c r="B66" s="35" t="s">
        <v>79</v>
      </c>
      <c r="C66" s="35" t="s">
        <v>355</v>
      </c>
      <c r="D66" s="35" t="s">
        <v>60</v>
      </c>
      <c r="E66" s="36">
        <v>429</v>
      </c>
      <c r="F66" s="37">
        <v>10.01634368433341</v>
      </c>
      <c r="G66" s="42">
        <v>271</v>
      </c>
      <c r="H66" s="37">
        <f t="shared" si="1"/>
        <v>63.170163170163171</v>
      </c>
    </row>
    <row r="67" spans="1:8">
      <c r="A67" s="34">
        <v>65</v>
      </c>
      <c r="B67" s="35" t="s">
        <v>237</v>
      </c>
      <c r="C67" s="35" t="s">
        <v>238</v>
      </c>
      <c r="D67" s="35" t="s">
        <v>57</v>
      </c>
      <c r="E67" s="36">
        <v>6560</v>
      </c>
      <c r="F67" s="37">
        <v>3.1291141172654595</v>
      </c>
      <c r="G67" s="42">
        <v>3267</v>
      </c>
      <c r="H67" s="37">
        <f t="shared" ref="H67:H98" si="2">G67*100/E67</f>
        <v>49.801829268292686</v>
      </c>
    </row>
    <row r="68" spans="1:8">
      <c r="A68" s="34">
        <v>66</v>
      </c>
      <c r="B68" s="35" t="s">
        <v>240</v>
      </c>
      <c r="C68" s="35" t="s">
        <v>241</v>
      </c>
      <c r="D68" s="35" t="s">
        <v>57</v>
      </c>
      <c r="E68" s="36">
        <v>3703</v>
      </c>
      <c r="F68" s="37">
        <v>6.4828431372549016</v>
      </c>
      <c r="G68" s="42">
        <v>2088</v>
      </c>
      <c r="H68" s="37">
        <f t="shared" si="2"/>
        <v>56.386713475560356</v>
      </c>
    </row>
    <row r="69" spans="1:8">
      <c r="A69" s="34">
        <v>67</v>
      </c>
      <c r="B69" s="35" t="s">
        <v>244</v>
      </c>
      <c r="C69" s="35" t="s">
        <v>245</v>
      </c>
      <c r="D69" s="35" t="s">
        <v>57</v>
      </c>
      <c r="E69" s="36">
        <v>4814</v>
      </c>
      <c r="F69" s="37">
        <v>3.9268467762986163</v>
      </c>
      <c r="G69" s="42">
        <v>2633</v>
      </c>
      <c r="H69" s="37">
        <f t="shared" si="2"/>
        <v>54.694640631491481</v>
      </c>
    </row>
    <row r="70" spans="1:8">
      <c r="A70" s="34">
        <v>68</v>
      </c>
      <c r="B70" s="35" t="s">
        <v>247</v>
      </c>
      <c r="C70" s="35" t="s">
        <v>248</v>
      </c>
      <c r="D70" s="35" t="s">
        <v>57</v>
      </c>
      <c r="E70" s="36">
        <v>6160</v>
      </c>
      <c r="F70" s="37">
        <v>9.1832018962715605</v>
      </c>
      <c r="G70" s="42">
        <v>4441</v>
      </c>
      <c r="H70" s="37">
        <f t="shared" si="2"/>
        <v>72.09415584415585</v>
      </c>
    </row>
    <row r="71" spans="1:8">
      <c r="A71" s="34">
        <v>69</v>
      </c>
      <c r="B71" s="35" t="s">
        <v>130</v>
      </c>
      <c r="C71" s="35" t="s">
        <v>131</v>
      </c>
      <c r="D71" s="35" t="s">
        <v>60</v>
      </c>
      <c r="E71" s="36">
        <v>192</v>
      </c>
      <c r="F71" s="37">
        <v>6.5775950668037</v>
      </c>
      <c r="G71" s="42">
        <v>100</v>
      </c>
      <c r="H71" s="37">
        <f t="shared" si="2"/>
        <v>52.083333333333336</v>
      </c>
    </row>
    <row r="72" spans="1:8">
      <c r="A72" s="34">
        <v>70</v>
      </c>
      <c r="B72" s="35" t="s">
        <v>130</v>
      </c>
      <c r="C72" s="35" t="s">
        <v>182</v>
      </c>
      <c r="D72" s="35" t="s">
        <v>60</v>
      </c>
      <c r="E72" s="36">
        <v>269</v>
      </c>
      <c r="F72" s="37">
        <v>8.663446054750402</v>
      </c>
      <c r="G72" s="42">
        <v>140</v>
      </c>
      <c r="H72" s="37">
        <f t="shared" si="2"/>
        <v>52.044609665427508</v>
      </c>
    </row>
    <row r="73" spans="1:8">
      <c r="A73" s="34">
        <v>71</v>
      </c>
      <c r="B73" s="35" t="s">
        <v>130</v>
      </c>
      <c r="C73" s="35" t="s">
        <v>250</v>
      </c>
      <c r="D73" s="35" t="s">
        <v>65</v>
      </c>
      <c r="E73" s="36">
        <v>966</v>
      </c>
      <c r="F73" s="37">
        <v>6.2593144560357672</v>
      </c>
      <c r="G73" s="42">
        <v>552</v>
      </c>
      <c r="H73" s="37">
        <f t="shared" si="2"/>
        <v>57.142857142857146</v>
      </c>
    </row>
    <row r="74" spans="1:8">
      <c r="A74" s="34">
        <v>72</v>
      </c>
      <c r="B74" s="35" t="s">
        <v>130</v>
      </c>
      <c r="C74" s="35" t="s">
        <v>321</v>
      </c>
      <c r="D74" s="35" t="s">
        <v>65</v>
      </c>
      <c r="E74" s="36">
        <v>532</v>
      </c>
      <c r="F74" s="37">
        <v>7.2272789023230537</v>
      </c>
      <c r="G74" s="42">
        <v>315</v>
      </c>
      <c r="H74" s="37">
        <f t="shared" si="2"/>
        <v>59.210526315789473</v>
      </c>
    </row>
    <row r="75" spans="1:8">
      <c r="A75" s="34">
        <v>73</v>
      </c>
      <c r="B75" s="35" t="s">
        <v>189</v>
      </c>
      <c r="C75" s="35" t="s">
        <v>190</v>
      </c>
      <c r="D75" s="35" t="s">
        <v>65</v>
      </c>
      <c r="E75" s="36">
        <v>606</v>
      </c>
      <c r="F75" s="37">
        <v>7.2479368496591317</v>
      </c>
      <c r="G75" s="42">
        <v>370</v>
      </c>
      <c r="H75" s="37">
        <f t="shared" si="2"/>
        <v>61.056105610561055</v>
      </c>
    </row>
    <row r="76" spans="1:8">
      <c r="A76" s="34">
        <v>74</v>
      </c>
      <c r="B76" s="35" t="s">
        <v>189</v>
      </c>
      <c r="C76" s="35" t="s">
        <v>252</v>
      </c>
      <c r="D76" s="35" t="s">
        <v>65</v>
      </c>
      <c r="E76" s="36">
        <v>506</v>
      </c>
      <c r="F76" s="37">
        <v>8.6421861656703669</v>
      </c>
      <c r="G76" s="42">
        <v>296</v>
      </c>
      <c r="H76" s="37">
        <f t="shared" si="2"/>
        <v>58.498023715415023</v>
      </c>
    </row>
    <row r="77" spans="1:8">
      <c r="A77" s="34">
        <v>75</v>
      </c>
      <c r="B77" s="35" t="s">
        <v>189</v>
      </c>
      <c r="C77" s="35" t="s">
        <v>255</v>
      </c>
      <c r="D77" s="35" t="s">
        <v>65</v>
      </c>
      <c r="E77" s="36">
        <v>1326</v>
      </c>
      <c r="F77" s="37">
        <v>6.685489563376021</v>
      </c>
      <c r="G77" s="42">
        <v>791</v>
      </c>
      <c r="H77" s="37">
        <f t="shared" si="2"/>
        <v>59.653092006033184</v>
      </c>
    </row>
    <row r="78" spans="1:8">
      <c r="A78" s="34">
        <v>76</v>
      </c>
      <c r="B78" s="35" t="s">
        <v>189</v>
      </c>
      <c r="C78" s="35" t="s">
        <v>305</v>
      </c>
      <c r="D78" s="35" t="s">
        <v>60</v>
      </c>
      <c r="E78" s="36">
        <v>336</v>
      </c>
      <c r="F78" s="37">
        <v>7.3107049608355092</v>
      </c>
      <c r="G78" s="42">
        <v>197</v>
      </c>
      <c r="H78" s="37">
        <f t="shared" si="2"/>
        <v>58.63095238095238</v>
      </c>
    </row>
    <row r="79" spans="1:8">
      <c r="A79" s="34">
        <v>77</v>
      </c>
      <c r="B79" s="35" t="s">
        <v>189</v>
      </c>
      <c r="C79" s="35" t="s">
        <v>324</v>
      </c>
      <c r="D79" s="35" t="s">
        <v>65</v>
      </c>
      <c r="E79" s="36">
        <v>903</v>
      </c>
      <c r="F79" s="37">
        <v>5.8194238577044528</v>
      </c>
      <c r="G79" s="42">
        <v>426</v>
      </c>
      <c r="H79" s="37">
        <f t="shared" si="2"/>
        <v>47.176079734219272</v>
      </c>
    </row>
    <row r="80" spans="1:8">
      <c r="A80" s="34">
        <v>78</v>
      </c>
      <c r="B80" s="35" t="s">
        <v>102</v>
      </c>
      <c r="C80" s="35" t="s">
        <v>103</v>
      </c>
      <c r="D80" s="35" t="s">
        <v>60</v>
      </c>
      <c r="E80" s="36">
        <v>227</v>
      </c>
      <c r="F80" s="37">
        <v>10.52387575336115</v>
      </c>
      <c r="G80" s="42">
        <v>157</v>
      </c>
      <c r="H80" s="37">
        <f t="shared" si="2"/>
        <v>69.162995594713649</v>
      </c>
    </row>
    <row r="81" spans="1:8">
      <c r="A81" s="34">
        <v>79</v>
      </c>
      <c r="B81" s="35" t="s">
        <v>102</v>
      </c>
      <c r="C81" s="35" t="s">
        <v>143</v>
      </c>
      <c r="D81" s="35" t="s">
        <v>60</v>
      </c>
      <c r="E81" s="36">
        <v>476</v>
      </c>
      <c r="F81" s="37">
        <v>13.785114393281205</v>
      </c>
      <c r="G81" s="42">
        <v>316</v>
      </c>
      <c r="H81" s="37">
        <f t="shared" si="2"/>
        <v>66.386554621848745</v>
      </c>
    </row>
    <row r="82" spans="1:8">
      <c r="A82" s="34">
        <v>80</v>
      </c>
      <c r="B82" s="35" t="s">
        <v>102</v>
      </c>
      <c r="C82" s="35" t="s">
        <v>272</v>
      </c>
      <c r="D82" s="35" t="s">
        <v>60</v>
      </c>
      <c r="E82" s="36">
        <v>609</v>
      </c>
      <c r="F82" s="37">
        <v>12.719298245614034</v>
      </c>
      <c r="G82" s="42">
        <v>416</v>
      </c>
      <c r="H82" s="37">
        <f t="shared" si="2"/>
        <v>68.308702791461414</v>
      </c>
    </row>
    <row r="83" spans="1:8">
      <c r="A83" s="34">
        <v>81</v>
      </c>
      <c r="B83" s="35" t="s">
        <v>102</v>
      </c>
      <c r="C83" s="35" t="s">
        <v>279</v>
      </c>
      <c r="D83" s="35" t="s">
        <v>65</v>
      </c>
      <c r="E83" s="36">
        <v>643</v>
      </c>
      <c r="F83" s="37">
        <v>10.890921409214092</v>
      </c>
      <c r="G83" s="42">
        <v>434</v>
      </c>
      <c r="H83" s="37">
        <f t="shared" si="2"/>
        <v>67.496111975116648</v>
      </c>
    </row>
    <row r="84" spans="1:8">
      <c r="A84" s="34">
        <v>82</v>
      </c>
      <c r="B84" s="35" t="s">
        <v>102</v>
      </c>
      <c r="C84" s="35" t="s">
        <v>289</v>
      </c>
      <c r="D84" s="35" t="s">
        <v>57</v>
      </c>
      <c r="E84" s="36">
        <v>391</v>
      </c>
      <c r="F84" s="37">
        <v>11.145952109464082</v>
      </c>
      <c r="G84" s="42">
        <v>239</v>
      </c>
      <c r="H84" s="37">
        <f t="shared" si="2"/>
        <v>61.125319693094632</v>
      </c>
    </row>
    <row r="85" spans="1:8">
      <c r="A85" s="34">
        <v>83</v>
      </c>
      <c r="B85" s="35" t="s">
        <v>102</v>
      </c>
      <c r="C85" s="35" t="s">
        <v>289</v>
      </c>
      <c r="D85" s="35" t="s">
        <v>60</v>
      </c>
      <c r="E85" s="36">
        <v>242</v>
      </c>
      <c r="F85" s="37">
        <v>8.7522603978300175</v>
      </c>
      <c r="G85" s="42">
        <v>161</v>
      </c>
      <c r="H85" s="37">
        <f t="shared" si="2"/>
        <v>66.528925619834709</v>
      </c>
    </row>
    <row r="86" spans="1:8">
      <c r="A86" s="34">
        <v>84</v>
      </c>
      <c r="B86" s="35" t="s">
        <v>102</v>
      </c>
      <c r="C86" s="35" t="s">
        <v>338</v>
      </c>
      <c r="D86" s="35" t="s">
        <v>60</v>
      </c>
      <c r="E86" s="36">
        <v>290</v>
      </c>
      <c r="F86" s="37">
        <v>9.3729799612152558</v>
      </c>
      <c r="G86" s="42">
        <v>214</v>
      </c>
      <c r="H86" s="37">
        <f t="shared" si="2"/>
        <v>73.793103448275858</v>
      </c>
    </row>
    <row r="87" spans="1:8">
      <c r="A87" s="34">
        <v>85</v>
      </c>
      <c r="B87" s="35" t="s">
        <v>96</v>
      </c>
      <c r="C87" s="35" t="s">
        <v>97</v>
      </c>
      <c r="D87" s="35" t="s">
        <v>60</v>
      </c>
      <c r="E87" s="36">
        <v>263</v>
      </c>
      <c r="F87" s="37">
        <v>8.0873308733087335</v>
      </c>
      <c r="G87" s="42">
        <v>166</v>
      </c>
      <c r="H87" s="37">
        <f t="shared" si="2"/>
        <v>63.117870722433459</v>
      </c>
    </row>
    <row r="88" spans="1:8">
      <c r="A88" s="34">
        <v>86</v>
      </c>
      <c r="B88" s="35" t="s">
        <v>96</v>
      </c>
      <c r="C88" s="35" t="s">
        <v>295</v>
      </c>
      <c r="D88" s="35" t="s">
        <v>60</v>
      </c>
      <c r="E88" s="36">
        <v>197</v>
      </c>
      <c r="F88" s="37">
        <v>6.7720866277071154</v>
      </c>
      <c r="G88" s="42">
        <v>109</v>
      </c>
      <c r="H88" s="37">
        <f t="shared" si="2"/>
        <v>55.329949238578678</v>
      </c>
    </row>
    <row r="89" spans="1:8">
      <c r="A89" s="34">
        <v>87</v>
      </c>
      <c r="B89" s="35" t="s">
        <v>96</v>
      </c>
      <c r="C89" s="35" t="s">
        <v>302</v>
      </c>
      <c r="D89" s="35" t="s">
        <v>57</v>
      </c>
      <c r="E89" s="36">
        <v>775</v>
      </c>
      <c r="F89" s="37">
        <v>7.6991853765150013</v>
      </c>
      <c r="G89" s="42">
        <v>494</v>
      </c>
      <c r="H89" s="37">
        <f t="shared" si="2"/>
        <v>63.741935483870968</v>
      </c>
    </row>
    <row r="90" spans="1:8">
      <c r="A90" s="34">
        <v>88</v>
      </c>
      <c r="B90" s="35" t="s">
        <v>96</v>
      </c>
      <c r="C90" s="35" t="s">
        <v>302</v>
      </c>
      <c r="D90" s="35" t="s">
        <v>60</v>
      </c>
      <c r="E90" s="36">
        <v>301</v>
      </c>
      <c r="F90" s="37">
        <v>6.4220183486238529</v>
      </c>
      <c r="G90" s="42">
        <v>178</v>
      </c>
      <c r="H90" s="37">
        <f t="shared" si="2"/>
        <v>59.136212624584715</v>
      </c>
    </row>
    <row r="91" spans="1:8">
      <c r="A91" s="34">
        <v>89</v>
      </c>
      <c r="B91" s="35" t="s">
        <v>96</v>
      </c>
      <c r="C91" s="35" t="s">
        <v>313</v>
      </c>
      <c r="D91" s="35" t="s">
        <v>60</v>
      </c>
      <c r="E91" s="36">
        <v>245</v>
      </c>
      <c r="F91" s="37">
        <v>6.6757493188010901</v>
      </c>
      <c r="G91" s="42">
        <v>160</v>
      </c>
      <c r="H91" s="37">
        <f t="shared" si="2"/>
        <v>65.306122448979593</v>
      </c>
    </row>
    <row r="92" spans="1:8">
      <c r="A92" s="34">
        <v>90</v>
      </c>
      <c r="B92" s="35" t="s">
        <v>96</v>
      </c>
      <c r="C92" s="35" t="s">
        <v>353</v>
      </c>
      <c r="D92" s="35" t="s">
        <v>60</v>
      </c>
      <c r="E92" s="36">
        <v>198</v>
      </c>
      <c r="F92" s="37">
        <v>8.0816326530612237</v>
      </c>
      <c r="G92" s="42">
        <v>120</v>
      </c>
      <c r="H92" s="37">
        <f t="shared" si="2"/>
        <v>60.606060606060609</v>
      </c>
    </row>
    <row r="93" spans="1:8">
      <c r="A93" s="34">
        <v>91</v>
      </c>
      <c r="B93" s="35" t="s">
        <v>186</v>
      </c>
      <c r="C93" s="35" t="s">
        <v>187</v>
      </c>
      <c r="D93" s="35" t="s">
        <v>65</v>
      </c>
      <c r="E93" s="36">
        <v>355</v>
      </c>
      <c r="F93" s="37">
        <v>8.1609195402298855</v>
      </c>
      <c r="G93" s="42">
        <v>201</v>
      </c>
      <c r="H93" s="37">
        <f t="shared" si="2"/>
        <v>56.619718309859152</v>
      </c>
    </row>
    <row r="94" spans="1:8">
      <c r="A94" s="34">
        <v>92</v>
      </c>
      <c r="B94" s="35" t="s">
        <v>186</v>
      </c>
      <c r="C94" s="35" t="s">
        <v>307</v>
      </c>
      <c r="D94" s="35" t="s">
        <v>65</v>
      </c>
      <c r="E94" s="36">
        <v>779</v>
      </c>
      <c r="F94" s="37">
        <v>7.890205611263041</v>
      </c>
      <c r="G94" s="42">
        <v>390</v>
      </c>
      <c r="H94" s="37">
        <f t="shared" si="2"/>
        <v>50.064184852374837</v>
      </c>
    </row>
    <row r="95" spans="1:8">
      <c r="A95" s="34">
        <v>93</v>
      </c>
      <c r="B95" s="35" t="s">
        <v>186</v>
      </c>
      <c r="C95" s="35" t="s">
        <v>317</v>
      </c>
      <c r="D95" s="35" t="s">
        <v>60</v>
      </c>
      <c r="E95" s="36">
        <v>283</v>
      </c>
      <c r="F95" s="37">
        <v>8.8909833490417842</v>
      </c>
      <c r="G95" s="42">
        <v>170</v>
      </c>
      <c r="H95" s="37">
        <f t="shared" si="2"/>
        <v>60.070671378091873</v>
      </c>
    </row>
    <row r="96" spans="1:8">
      <c r="A96" s="34">
        <v>94</v>
      </c>
      <c r="B96" s="35" t="s">
        <v>186</v>
      </c>
      <c r="C96" s="35" t="s">
        <v>359</v>
      </c>
      <c r="D96" s="35" t="s">
        <v>65</v>
      </c>
      <c r="E96" s="36">
        <v>654</v>
      </c>
      <c r="F96" s="37">
        <v>7.9951100244498781</v>
      </c>
      <c r="G96" s="42">
        <v>383</v>
      </c>
      <c r="H96" s="37">
        <f t="shared" si="2"/>
        <v>58.562691131498468</v>
      </c>
    </row>
    <row r="97" spans="1:8">
      <c r="A97" s="34">
        <v>95</v>
      </c>
      <c r="B97" s="35" t="s">
        <v>99</v>
      </c>
      <c r="C97" s="35" t="s">
        <v>100</v>
      </c>
      <c r="D97" s="35" t="s">
        <v>60</v>
      </c>
      <c r="E97" s="36">
        <v>156</v>
      </c>
      <c r="F97" s="37">
        <v>4.8704339681548552</v>
      </c>
      <c r="G97" s="42">
        <v>78</v>
      </c>
      <c r="H97" s="37">
        <f t="shared" si="2"/>
        <v>50</v>
      </c>
    </row>
    <row r="98" spans="1:8">
      <c r="A98" s="34">
        <v>96</v>
      </c>
      <c r="B98" s="35" t="s">
        <v>99</v>
      </c>
      <c r="C98" s="35" t="s">
        <v>148</v>
      </c>
      <c r="D98" s="35" t="s">
        <v>60</v>
      </c>
      <c r="E98" s="36">
        <v>229</v>
      </c>
      <c r="F98" s="37">
        <v>5.0296507797056886</v>
      </c>
      <c r="G98" s="42">
        <v>134</v>
      </c>
      <c r="H98" s="37">
        <f t="shared" si="2"/>
        <v>58.515283842794759</v>
      </c>
    </row>
    <row r="99" spans="1:8">
      <c r="A99" s="34">
        <v>97</v>
      </c>
      <c r="B99" s="35" t="s">
        <v>99</v>
      </c>
      <c r="C99" s="35" t="s">
        <v>150</v>
      </c>
      <c r="D99" s="35" t="s">
        <v>60</v>
      </c>
      <c r="E99" s="36">
        <v>148</v>
      </c>
      <c r="F99" s="37">
        <v>4.6307884856070087</v>
      </c>
      <c r="G99" s="42">
        <v>91</v>
      </c>
      <c r="H99" s="37">
        <f t="shared" ref="H99:H130" si="3">G99*100/E99</f>
        <v>61.486486486486484</v>
      </c>
    </row>
    <row r="100" spans="1:8">
      <c r="A100" s="34">
        <v>98</v>
      </c>
      <c r="B100" s="35" t="s">
        <v>99</v>
      </c>
      <c r="C100" s="35" t="s">
        <v>184</v>
      </c>
      <c r="D100" s="35" t="s">
        <v>60</v>
      </c>
      <c r="E100" s="36">
        <v>202</v>
      </c>
      <c r="F100" s="37">
        <v>3.9842209072978303</v>
      </c>
      <c r="G100" s="42">
        <v>104</v>
      </c>
      <c r="H100" s="37">
        <f t="shared" si="3"/>
        <v>51.485148514851488</v>
      </c>
    </row>
    <row r="101" spans="1:8">
      <c r="A101" s="34">
        <v>99</v>
      </c>
      <c r="B101" s="35" t="s">
        <v>99</v>
      </c>
      <c r="C101" s="35" t="s">
        <v>217</v>
      </c>
      <c r="D101" s="35" t="s">
        <v>60</v>
      </c>
      <c r="E101" s="36">
        <v>106</v>
      </c>
      <c r="F101" s="37">
        <v>3.9317507418397626</v>
      </c>
      <c r="G101" s="42">
        <v>57</v>
      </c>
      <c r="H101" s="37">
        <f t="shared" si="3"/>
        <v>53.773584905660378</v>
      </c>
    </row>
    <row r="102" spans="1:8">
      <c r="A102" s="34">
        <v>100</v>
      </c>
      <c r="B102" s="35" t="s">
        <v>99</v>
      </c>
      <c r="C102" s="35" t="s">
        <v>262</v>
      </c>
      <c r="D102" s="35" t="s">
        <v>65</v>
      </c>
      <c r="E102" s="36">
        <v>588</v>
      </c>
      <c r="F102" s="37">
        <v>9.0656799259944503</v>
      </c>
      <c r="G102" s="42">
        <v>398</v>
      </c>
      <c r="H102" s="37">
        <f t="shared" si="3"/>
        <v>67.687074829931973</v>
      </c>
    </row>
    <row r="103" spans="1:8">
      <c r="A103" s="34">
        <v>101</v>
      </c>
      <c r="B103" s="35" t="s">
        <v>99</v>
      </c>
      <c r="C103" s="35" t="s">
        <v>266</v>
      </c>
      <c r="D103" s="35" t="s">
        <v>60</v>
      </c>
      <c r="E103" s="36">
        <v>126</v>
      </c>
      <c r="F103" s="37">
        <v>3.6374133949191685</v>
      </c>
      <c r="G103" s="42">
        <v>64</v>
      </c>
      <c r="H103" s="37">
        <f t="shared" si="3"/>
        <v>50.793650793650791</v>
      </c>
    </row>
    <row r="104" spans="1:8">
      <c r="A104" s="34">
        <v>102</v>
      </c>
      <c r="B104" s="35" t="s">
        <v>99</v>
      </c>
      <c r="C104" s="35" t="s">
        <v>283</v>
      </c>
      <c r="D104" s="35" t="s">
        <v>60</v>
      </c>
      <c r="E104" s="36">
        <v>195</v>
      </c>
      <c r="F104" s="37">
        <v>3.25</v>
      </c>
      <c r="G104" s="42">
        <v>106</v>
      </c>
      <c r="H104" s="37">
        <f t="shared" si="3"/>
        <v>54.358974358974358</v>
      </c>
    </row>
    <row r="105" spans="1:8">
      <c r="A105" s="34">
        <v>103</v>
      </c>
      <c r="B105" s="35" t="s">
        <v>99</v>
      </c>
      <c r="C105" s="35" t="s">
        <v>328</v>
      </c>
      <c r="D105" s="35" t="s">
        <v>65</v>
      </c>
      <c r="E105" s="36">
        <v>803</v>
      </c>
      <c r="F105" s="37">
        <v>3.8417376327624151</v>
      </c>
      <c r="G105" s="42">
        <v>403</v>
      </c>
      <c r="H105" s="37">
        <f t="shared" si="3"/>
        <v>50.186799501867995</v>
      </c>
    </row>
    <row r="106" spans="1:8">
      <c r="A106" s="34">
        <v>104</v>
      </c>
      <c r="B106" s="35" t="s">
        <v>99</v>
      </c>
      <c r="C106" s="35" t="s">
        <v>334</v>
      </c>
      <c r="D106" s="35" t="s">
        <v>60</v>
      </c>
      <c r="E106" s="36">
        <v>87</v>
      </c>
      <c r="F106" s="37">
        <v>3.7925021795989537</v>
      </c>
      <c r="G106" s="42">
        <v>47</v>
      </c>
      <c r="H106" s="37">
        <f t="shared" si="3"/>
        <v>54.022988505747129</v>
      </c>
    </row>
    <row r="107" spans="1:8">
      <c r="A107" s="34">
        <v>105</v>
      </c>
      <c r="B107" s="35" t="s">
        <v>99</v>
      </c>
      <c r="C107" s="35" t="s">
        <v>347</v>
      </c>
      <c r="D107" s="35" t="s">
        <v>60</v>
      </c>
      <c r="E107" s="36">
        <v>277</v>
      </c>
      <c r="F107" s="37">
        <v>6.7396593673965937</v>
      </c>
      <c r="G107" s="42">
        <v>171</v>
      </c>
      <c r="H107" s="37">
        <f t="shared" si="3"/>
        <v>61.73285198555957</v>
      </c>
    </row>
    <row r="108" spans="1:8">
      <c r="A108" s="34">
        <v>106</v>
      </c>
      <c r="B108" s="35" t="s">
        <v>112</v>
      </c>
      <c r="C108" s="35" t="s">
        <v>113</v>
      </c>
      <c r="D108" s="35" t="s">
        <v>57</v>
      </c>
      <c r="E108" s="36">
        <v>827</v>
      </c>
      <c r="F108" s="37">
        <v>8.9725507214928939</v>
      </c>
      <c r="G108" s="42">
        <v>491</v>
      </c>
      <c r="H108" s="37">
        <f t="shared" si="3"/>
        <v>59.371221281741235</v>
      </c>
    </row>
    <row r="109" spans="1:8">
      <c r="A109" s="34">
        <v>107</v>
      </c>
      <c r="B109" s="35" t="s">
        <v>112</v>
      </c>
      <c r="C109" s="35" t="s">
        <v>113</v>
      </c>
      <c r="D109" s="35" t="s">
        <v>60</v>
      </c>
      <c r="E109" s="36">
        <v>386</v>
      </c>
      <c r="F109" s="37">
        <v>6.2897181033078047</v>
      </c>
      <c r="G109" s="42">
        <v>208</v>
      </c>
      <c r="H109" s="37">
        <f t="shared" si="3"/>
        <v>53.8860103626943</v>
      </c>
    </row>
    <row r="110" spans="1:8">
      <c r="A110" s="34">
        <v>108</v>
      </c>
      <c r="B110" s="35" t="s">
        <v>112</v>
      </c>
      <c r="C110" s="35" t="s">
        <v>128</v>
      </c>
      <c r="D110" s="35" t="s">
        <v>60</v>
      </c>
      <c r="E110" s="36">
        <v>755</v>
      </c>
      <c r="F110" s="37">
        <v>13.234005258545135</v>
      </c>
      <c r="G110" s="42">
        <v>491</v>
      </c>
      <c r="H110" s="37">
        <f t="shared" si="3"/>
        <v>65.033112582781456</v>
      </c>
    </row>
    <row r="111" spans="1:8">
      <c r="A111" s="34">
        <v>109</v>
      </c>
      <c r="B111" s="35" t="s">
        <v>112</v>
      </c>
      <c r="C111" s="35" t="s">
        <v>221</v>
      </c>
      <c r="D111" s="35" t="s">
        <v>60</v>
      </c>
      <c r="E111" s="36">
        <v>601</v>
      </c>
      <c r="F111" s="37">
        <v>4.7494863284336972</v>
      </c>
      <c r="G111" s="42">
        <v>312</v>
      </c>
      <c r="H111" s="37">
        <f t="shared" si="3"/>
        <v>51.913477537437601</v>
      </c>
    </row>
    <row r="112" spans="1:8">
      <c r="A112" s="34">
        <v>110</v>
      </c>
      <c r="B112" s="35" t="s">
        <v>112</v>
      </c>
      <c r="C112" s="35" t="s">
        <v>233</v>
      </c>
      <c r="D112" s="35" t="s">
        <v>60</v>
      </c>
      <c r="E112" s="36">
        <v>199</v>
      </c>
      <c r="F112" s="37">
        <v>4.4709054145135925</v>
      </c>
      <c r="G112" s="42">
        <v>82</v>
      </c>
      <c r="H112" s="37">
        <f t="shared" si="3"/>
        <v>41.206030150753769</v>
      </c>
    </row>
    <row r="113" spans="1:8">
      <c r="A113" s="34">
        <v>111</v>
      </c>
      <c r="B113" s="35" t="s">
        <v>112</v>
      </c>
      <c r="C113" s="35" t="s">
        <v>235</v>
      </c>
      <c r="D113" s="35" t="s">
        <v>60</v>
      </c>
      <c r="E113" s="36">
        <v>301</v>
      </c>
      <c r="F113" s="37">
        <v>4.7853736089030203</v>
      </c>
      <c r="G113" s="42">
        <v>140</v>
      </c>
      <c r="H113" s="37">
        <f t="shared" si="3"/>
        <v>46.511627906976742</v>
      </c>
    </row>
    <row r="114" spans="1:8">
      <c r="A114" s="34">
        <v>112</v>
      </c>
      <c r="B114" s="35" t="s">
        <v>112</v>
      </c>
      <c r="C114" s="35" t="s">
        <v>264</v>
      </c>
      <c r="D114" s="35" t="s">
        <v>60</v>
      </c>
      <c r="E114" s="36">
        <v>662</v>
      </c>
      <c r="F114" s="37">
        <v>6.3343220744426372</v>
      </c>
      <c r="G114" s="42">
        <v>362</v>
      </c>
      <c r="H114" s="37">
        <f t="shared" si="3"/>
        <v>54.682779456193352</v>
      </c>
    </row>
    <row r="115" spans="1:8">
      <c r="A115" s="34">
        <v>113</v>
      </c>
      <c r="B115" s="35" t="s">
        <v>112</v>
      </c>
      <c r="C115" s="35" t="s">
        <v>357</v>
      </c>
      <c r="D115" s="35" t="s">
        <v>60</v>
      </c>
      <c r="E115" s="36">
        <v>143</v>
      </c>
      <c r="F115" s="37">
        <v>4.583333333333333</v>
      </c>
      <c r="G115" s="42">
        <v>78</v>
      </c>
      <c r="H115" s="37">
        <f t="shared" si="3"/>
        <v>54.545454545454547</v>
      </c>
    </row>
    <row r="116" spans="1:8">
      <c r="A116" s="34">
        <v>114</v>
      </c>
      <c r="B116" s="35" t="s">
        <v>112</v>
      </c>
      <c r="C116" s="35" t="s">
        <v>370</v>
      </c>
      <c r="D116" s="35" t="s">
        <v>60</v>
      </c>
      <c r="E116" s="36">
        <v>402</v>
      </c>
      <c r="F116" s="37">
        <v>4.6159145711333105</v>
      </c>
      <c r="G116" s="42">
        <v>226</v>
      </c>
      <c r="H116" s="37">
        <f t="shared" si="3"/>
        <v>56.218905472636813</v>
      </c>
    </row>
    <row r="117" spans="1:8">
      <c r="A117" s="34">
        <v>115</v>
      </c>
      <c r="B117" s="35" t="s">
        <v>105</v>
      </c>
      <c r="C117" s="35" t="s">
        <v>106</v>
      </c>
      <c r="D117" s="35" t="s">
        <v>60</v>
      </c>
      <c r="E117" s="36">
        <v>314</v>
      </c>
      <c r="F117" s="37">
        <v>7.3951954780970324</v>
      </c>
      <c r="G117" s="42">
        <v>201</v>
      </c>
      <c r="H117" s="37">
        <f t="shared" si="3"/>
        <v>64.01273885350318</v>
      </c>
    </row>
    <row r="118" spans="1:8">
      <c r="A118" s="34">
        <v>116</v>
      </c>
      <c r="B118" s="35" t="s">
        <v>105</v>
      </c>
      <c r="C118" s="35" t="s">
        <v>162</v>
      </c>
      <c r="D118" s="35" t="s">
        <v>60</v>
      </c>
      <c r="E118" s="36">
        <v>255</v>
      </c>
      <c r="F118" s="37">
        <v>7.8196872125114991</v>
      </c>
      <c r="G118" s="42">
        <v>160</v>
      </c>
      <c r="H118" s="37">
        <f t="shared" si="3"/>
        <v>62.745098039215684</v>
      </c>
    </row>
    <row r="119" spans="1:8">
      <c r="A119" s="34">
        <v>117</v>
      </c>
      <c r="B119" s="35" t="s">
        <v>105</v>
      </c>
      <c r="C119" s="35" t="s">
        <v>192</v>
      </c>
      <c r="D119" s="35" t="s">
        <v>60</v>
      </c>
      <c r="E119" s="36">
        <v>211</v>
      </c>
      <c r="F119" s="37">
        <v>7.5276489475561901</v>
      </c>
      <c r="G119" s="42">
        <v>137</v>
      </c>
      <c r="H119" s="37">
        <f t="shared" si="3"/>
        <v>64.928909952606631</v>
      </c>
    </row>
    <row r="120" spans="1:8">
      <c r="A120" s="34">
        <v>118</v>
      </c>
      <c r="B120" s="35" t="s">
        <v>105</v>
      </c>
      <c r="C120" s="35" t="s">
        <v>225</v>
      </c>
      <c r="D120" s="35" t="s">
        <v>60</v>
      </c>
      <c r="E120" s="36">
        <v>245</v>
      </c>
      <c r="F120" s="37">
        <v>6.7160087719298245</v>
      </c>
      <c r="G120" s="42">
        <v>141</v>
      </c>
      <c r="H120" s="37">
        <f t="shared" si="3"/>
        <v>57.551020408163268</v>
      </c>
    </row>
    <row r="121" spans="1:8">
      <c r="A121" s="34">
        <v>119</v>
      </c>
      <c r="B121" s="35" t="s">
        <v>105</v>
      </c>
      <c r="C121" s="35" t="s">
        <v>326</v>
      </c>
      <c r="D121" s="35" t="s">
        <v>60</v>
      </c>
      <c r="E121" s="36">
        <v>237</v>
      </c>
      <c r="F121" s="37">
        <v>6.6892464013547839</v>
      </c>
      <c r="G121" s="42">
        <v>131</v>
      </c>
      <c r="H121" s="37">
        <f t="shared" si="3"/>
        <v>55.274261603375528</v>
      </c>
    </row>
    <row r="122" spans="1:8">
      <c r="A122" s="34">
        <v>120</v>
      </c>
      <c r="B122" s="35" t="s">
        <v>105</v>
      </c>
      <c r="C122" s="35" t="s">
        <v>340</v>
      </c>
      <c r="D122" s="35" t="s">
        <v>65</v>
      </c>
      <c r="E122" s="36">
        <v>1005</v>
      </c>
      <c r="F122" s="37">
        <v>8.0807268633914937</v>
      </c>
      <c r="G122" s="42">
        <v>627</v>
      </c>
      <c r="H122" s="37">
        <f t="shared" si="3"/>
        <v>62.388059701492537</v>
      </c>
    </row>
    <row r="123" spans="1:8">
      <c r="A123" s="34">
        <v>121</v>
      </c>
      <c r="B123" s="35" t="s">
        <v>138</v>
      </c>
      <c r="C123" s="35" t="s">
        <v>139</v>
      </c>
      <c r="D123" s="35" t="s">
        <v>60</v>
      </c>
      <c r="E123" s="36">
        <v>166</v>
      </c>
      <c r="F123" s="37">
        <v>8.2793017456359106</v>
      </c>
      <c r="G123" s="42">
        <v>116</v>
      </c>
      <c r="H123" s="37">
        <f t="shared" si="3"/>
        <v>69.879518072289159</v>
      </c>
    </row>
    <row r="124" spans="1:8">
      <c r="A124" s="34">
        <v>122</v>
      </c>
      <c r="B124" s="35" t="s">
        <v>138</v>
      </c>
      <c r="C124" s="35" t="s">
        <v>210</v>
      </c>
      <c r="D124" s="35" t="s">
        <v>60</v>
      </c>
      <c r="E124" s="36">
        <v>214</v>
      </c>
      <c r="F124" s="37">
        <v>8.2181259600614442</v>
      </c>
      <c r="G124" s="42">
        <v>147</v>
      </c>
      <c r="H124" s="37">
        <f t="shared" si="3"/>
        <v>68.691588785046733</v>
      </c>
    </row>
    <row r="125" spans="1:8">
      <c r="A125" s="34">
        <v>123</v>
      </c>
      <c r="B125" s="35" t="s">
        <v>138</v>
      </c>
      <c r="C125" s="35" t="s">
        <v>281</v>
      </c>
      <c r="D125" s="35" t="s">
        <v>60</v>
      </c>
      <c r="E125" s="36">
        <v>239</v>
      </c>
      <c r="F125" s="37">
        <v>7.8696081659532435</v>
      </c>
      <c r="G125" s="42">
        <v>166</v>
      </c>
      <c r="H125" s="37">
        <f t="shared" si="3"/>
        <v>69.456066945606693</v>
      </c>
    </row>
    <row r="126" spans="1:8">
      <c r="A126" s="34">
        <v>124</v>
      </c>
      <c r="B126" s="35" t="s">
        <v>138</v>
      </c>
      <c r="C126" s="35" t="s">
        <v>393</v>
      </c>
      <c r="D126" s="35" t="s">
        <v>60</v>
      </c>
      <c r="E126" s="36">
        <v>472</v>
      </c>
      <c r="F126" s="37">
        <v>8.6876495490520895</v>
      </c>
      <c r="G126" s="42">
        <v>307</v>
      </c>
      <c r="H126" s="37">
        <f t="shared" si="3"/>
        <v>65.042372881355931</v>
      </c>
    </row>
    <row r="127" spans="1:8">
      <c r="A127" s="34">
        <v>125</v>
      </c>
      <c r="B127" s="35" t="s">
        <v>138</v>
      </c>
      <c r="C127" s="35" t="s">
        <v>349</v>
      </c>
      <c r="D127" s="35" t="s">
        <v>57</v>
      </c>
      <c r="E127" s="36">
        <v>706</v>
      </c>
      <c r="F127" s="37">
        <v>8.4218060360252895</v>
      </c>
      <c r="G127" s="42">
        <v>464</v>
      </c>
      <c r="H127" s="37">
        <f t="shared" si="3"/>
        <v>65.722379603399432</v>
      </c>
    </row>
    <row r="128" spans="1:8">
      <c r="A128" s="34">
        <v>126</v>
      </c>
      <c r="B128" s="35" t="s">
        <v>71</v>
      </c>
      <c r="C128" s="35" t="s">
        <v>72</v>
      </c>
      <c r="D128" s="35" t="s">
        <v>60</v>
      </c>
      <c r="E128" s="36">
        <v>222</v>
      </c>
      <c r="F128" s="37">
        <v>10.244577757268113</v>
      </c>
      <c r="G128" s="42">
        <v>151</v>
      </c>
      <c r="H128" s="37">
        <f t="shared" si="3"/>
        <v>68.018018018018012</v>
      </c>
    </row>
    <row r="129" spans="1:8">
      <c r="A129" s="34">
        <v>127</v>
      </c>
      <c r="B129" s="35" t="s">
        <v>71</v>
      </c>
      <c r="C129" s="35" t="s">
        <v>85</v>
      </c>
      <c r="D129" s="35" t="s">
        <v>60</v>
      </c>
      <c r="E129" s="36">
        <v>338</v>
      </c>
      <c r="F129" s="37">
        <v>16.43169664560039</v>
      </c>
      <c r="G129" s="42">
        <v>265</v>
      </c>
      <c r="H129" s="37">
        <f t="shared" si="3"/>
        <v>78.402366863905328</v>
      </c>
    </row>
    <row r="130" spans="1:8">
      <c r="A130" s="34">
        <v>128</v>
      </c>
      <c r="B130" s="35" t="s">
        <v>71</v>
      </c>
      <c r="C130" s="35" t="s">
        <v>91</v>
      </c>
      <c r="D130" s="35" t="s">
        <v>65</v>
      </c>
      <c r="E130" s="36">
        <v>781</v>
      </c>
      <c r="F130" s="37">
        <v>10.729495809863993</v>
      </c>
      <c r="G130" s="42">
        <v>596</v>
      </c>
      <c r="H130" s="37">
        <f t="shared" si="3"/>
        <v>76.312419974391801</v>
      </c>
    </row>
    <row r="131" spans="1:8">
      <c r="A131" s="34">
        <v>129</v>
      </c>
      <c r="B131" s="35" t="s">
        <v>71</v>
      </c>
      <c r="C131" s="35" t="s">
        <v>116</v>
      </c>
      <c r="D131" s="35" t="s">
        <v>60</v>
      </c>
      <c r="E131" s="36">
        <v>739</v>
      </c>
      <c r="F131" s="37">
        <v>14.495880737544136</v>
      </c>
      <c r="G131" s="42">
        <v>542</v>
      </c>
      <c r="H131" s="37">
        <f t="shared" ref="H131:H147" si="4">G131*100/E131</f>
        <v>73.342354533152914</v>
      </c>
    </row>
    <row r="132" spans="1:8">
      <c r="A132" s="34">
        <v>130</v>
      </c>
      <c r="B132" s="35" t="s">
        <v>71</v>
      </c>
      <c r="C132" s="35" t="s">
        <v>118</v>
      </c>
      <c r="D132" s="35" t="s">
        <v>65</v>
      </c>
      <c r="E132" s="36">
        <v>506</v>
      </c>
      <c r="F132" s="37">
        <v>13.159947984395318</v>
      </c>
      <c r="G132" s="42">
        <v>404</v>
      </c>
      <c r="H132" s="37">
        <f t="shared" si="4"/>
        <v>79.841897233201578</v>
      </c>
    </row>
    <row r="133" spans="1:8">
      <c r="A133" s="34">
        <v>131</v>
      </c>
      <c r="B133" s="35" t="s">
        <v>71</v>
      </c>
      <c r="C133" s="35" t="s">
        <v>152</v>
      </c>
      <c r="D133" s="35" t="s">
        <v>60</v>
      </c>
      <c r="E133" s="36">
        <v>522</v>
      </c>
      <c r="F133" s="37">
        <v>8.0867544539116967</v>
      </c>
      <c r="G133" s="42">
        <v>376</v>
      </c>
      <c r="H133" s="37">
        <f t="shared" si="4"/>
        <v>72.030651340996172</v>
      </c>
    </row>
    <row r="134" spans="1:8">
      <c r="A134" s="34">
        <v>132</v>
      </c>
      <c r="B134" s="35" t="s">
        <v>71</v>
      </c>
      <c r="C134" s="35" t="s">
        <v>174</v>
      </c>
      <c r="D134" s="35" t="s">
        <v>65</v>
      </c>
      <c r="E134" s="36">
        <v>552</v>
      </c>
      <c r="F134" s="37">
        <v>11.393188854489164</v>
      </c>
      <c r="G134" s="42">
        <v>396</v>
      </c>
      <c r="H134" s="37">
        <f t="shared" si="4"/>
        <v>71.739130434782609</v>
      </c>
    </row>
    <row r="135" spans="1:8">
      <c r="A135" s="34">
        <v>133</v>
      </c>
      <c r="B135" s="35" t="s">
        <v>71</v>
      </c>
      <c r="C135" s="35" t="s">
        <v>202</v>
      </c>
      <c r="D135" s="35" t="s">
        <v>57</v>
      </c>
      <c r="E135" s="36">
        <v>225</v>
      </c>
      <c r="F135" s="37">
        <v>9.7911227154047005</v>
      </c>
      <c r="G135" s="42">
        <v>153</v>
      </c>
      <c r="H135" s="37">
        <f t="shared" si="4"/>
        <v>68</v>
      </c>
    </row>
    <row r="136" spans="1:8">
      <c r="A136" s="34">
        <v>134</v>
      </c>
      <c r="B136" s="35" t="s">
        <v>71</v>
      </c>
      <c r="C136" s="35" t="s">
        <v>202</v>
      </c>
      <c r="D136" s="35" t="s">
        <v>60</v>
      </c>
      <c r="E136" s="36">
        <v>192</v>
      </c>
      <c r="F136" s="37">
        <v>7.6433121019108281</v>
      </c>
      <c r="G136" s="42">
        <v>127</v>
      </c>
      <c r="H136" s="37">
        <f t="shared" si="4"/>
        <v>66.145833333333329</v>
      </c>
    </row>
    <row r="137" spans="1:8">
      <c r="A137" s="34">
        <v>135</v>
      </c>
      <c r="B137" s="35" t="s">
        <v>71</v>
      </c>
      <c r="C137" s="35" t="s">
        <v>219</v>
      </c>
      <c r="D137" s="35" t="s">
        <v>60</v>
      </c>
      <c r="E137" s="36">
        <v>252</v>
      </c>
      <c r="F137" s="37">
        <v>8.5539714867617107</v>
      </c>
      <c r="G137" s="42">
        <v>167</v>
      </c>
      <c r="H137" s="37">
        <f t="shared" si="4"/>
        <v>66.269841269841265</v>
      </c>
    </row>
    <row r="138" spans="1:8">
      <c r="A138" s="34">
        <v>136</v>
      </c>
      <c r="B138" s="35" t="s">
        <v>71</v>
      </c>
      <c r="C138" s="35" t="s">
        <v>223</v>
      </c>
      <c r="D138" s="35" t="s">
        <v>65</v>
      </c>
      <c r="E138" s="36">
        <v>560</v>
      </c>
      <c r="F138" s="37">
        <v>12.187159956474428</v>
      </c>
      <c r="G138" s="42">
        <v>420</v>
      </c>
      <c r="H138" s="37">
        <f t="shared" si="4"/>
        <v>75</v>
      </c>
    </row>
    <row r="139" spans="1:8">
      <c r="A139" s="34">
        <v>137</v>
      </c>
      <c r="B139" s="35" t="s">
        <v>71</v>
      </c>
      <c r="C139" s="35" t="s">
        <v>227</v>
      </c>
      <c r="D139" s="35" t="s">
        <v>65</v>
      </c>
      <c r="E139" s="36">
        <v>758</v>
      </c>
      <c r="F139" s="37">
        <v>12.878015630309209</v>
      </c>
      <c r="G139" s="42">
        <v>556</v>
      </c>
      <c r="H139" s="37">
        <f t="shared" si="4"/>
        <v>73.350923482849609</v>
      </c>
    </row>
    <row r="140" spans="1:8">
      <c r="A140" s="34">
        <v>138</v>
      </c>
      <c r="B140" s="35" t="s">
        <v>71</v>
      </c>
      <c r="C140" s="35" t="s">
        <v>361</v>
      </c>
      <c r="D140" s="35" t="s">
        <v>60</v>
      </c>
      <c r="E140" s="36">
        <v>457</v>
      </c>
      <c r="F140" s="37">
        <v>9.8258439045366579</v>
      </c>
      <c r="G140" s="42">
        <v>333</v>
      </c>
      <c r="H140" s="37">
        <f t="shared" si="4"/>
        <v>72.866520787746168</v>
      </c>
    </row>
    <row r="141" spans="1:8">
      <c r="A141" s="34">
        <v>139</v>
      </c>
      <c r="B141" s="35" t="s">
        <v>63</v>
      </c>
      <c r="C141" s="35" t="s">
        <v>64</v>
      </c>
      <c r="D141" s="35" t="s">
        <v>65</v>
      </c>
      <c r="E141" s="36">
        <v>649</v>
      </c>
      <c r="F141" s="37">
        <v>7.0627924692567197</v>
      </c>
      <c r="G141" s="42">
        <v>404</v>
      </c>
      <c r="H141" s="37">
        <f t="shared" si="4"/>
        <v>62.249614791987675</v>
      </c>
    </row>
    <row r="142" spans="1:8">
      <c r="A142" s="34">
        <v>140</v>
      </c>
      <c r="B142" s="35" t="s">
        <v>63</v>
      </c>
      <c r="C142" s="35" t="s">
        <v>154</v>
      </c>
      <c r="D142" s="35" t="s">
        <v>60</v>
      </c>
      <c r="E142" s="36">
        <v>276</v>
      </c>
      <c r="F142" s="37">
        <v>8.4095063985374772</v>
      </c>
      <c r="G142" s="42">
        <v>170</v>
      </c>
      <c r="H142" s="37">
        <f t="shared" si="4"/>
        <v>61.594202898550726</v>
      </c>
    </row>
    <row r="143" spans="1:8">
      <c r="A143" s="34">
        <v>141</v>
      </c>
      <c r="B143" s="35" t="s">
        <v>63</v>
      </c>
      <c r="C143" s="35" t="s">
        <v>180</v>
      </c>
      <c r="D143" s="35" t="s">
        <v>65</v>
      </c>
      <c r="E143" s="36">
        <v>450</v>
      </c>
      <c r="F143" s="37">
        <v>8.1610446137105548</v>
      </c>
      <c r="G143" s="42">
        <v>304</v>
      </c>
      <c r="H143" s="37">
        <f t="shared" si="4"/>
        <v>67.555555555555557</v>
      </c>
    </row>
    <row r="144" spans="1:8">
      <c r="A144" s="34">
        <v>142</v>
      </c>
      <c r="B144" s="35" t="s">
        <v>63</v>
      </c>
      <c r="C144" s="35" t="s">
        <v>229</v>
      </c>
      <c r="D144" s="35" t="s">
        <v>65</v>
      </c>
      <c r="E144" s="36">
        <v>450</v>
      </c>
      <c r="F144" s="37">
        <v>7.156488549618321</v>
      </c>
      <c r="G144" s="42">
        <v>268</v>
      </c>
      <c r="H144" s="37">
        <f t="shared" si="4"/>
        <v>59.555555555555557</v>
      </c>
    </row>
    <row r="145" spans="1:8">
      <c r="A145" s="34">
        <v>143</v>
      </c>
      <c r="B145" s="35" t="s">
        <v>63</v>
      </c>
      <c r="C145" s="35" t="s">
        <v>295</v>
      </c>
      <c r="D145" s="35" t="s">
        <v>60</v>
      </c>
      <c r="E145" s="36">
        <v>300</v>
      </c>
      <c r="F145" s="37">
        <v>7.0307007265057422</v>
      </c>
      <c r="G145" s="42">
        <v>176</v>
      </c>
      <c r="H145" s="37">
        <f t="shared" si="4"/>
        <v>58.666666666666664</v>
      </c>
    </row>
    <row r="146" spans="1:8">
      <c r="A146" s="34">
        <v>144</v>
      </c>
      <c r="B146" s="35" t="s">
        <v>63</v>
      </c>
      <c r="C146" s="35" t="s">
        <v>374</v>
      </c>
      <c r="D146" s="35" t="s">
        <v>65</v>
      </c>
      <c r="E146" s="36">
        <v>871</v>
      </c>
      <c r="F146" s="37">
        <v>5.8362369337979096</v>
      </c>
      <c r="G146" s="42">
        <v>501</v>
      </c>
      <c r="H146" s="37">
        <f t="shared" si="4"/>
        <v>57.520091848450058</v>
      </c>
    </row>
    <row r="147" spans="1:8">
      <c r="A147" s="91" t="s">
        <v>381</v>
      </c>
      <c r="B147" s="92"/>
      <c r="C147" s="93"/>
      <c r="D147" s="38"/>
      <c r="E147" s="39">
        <f>SUM(E3:E146)</f>
        <v>81543</v>
      </c>
      <c r="F147" s="40">
        <v>6.3610847614173913</v>
      </c>
      <c r="G147" s="39">
        <f>SUM(G3:G146)</f>
        <v>49071</v>
      </c>
      <c r="H147" s="40">
        <f t="shared" si="4"/>
        <v>60.178065560501821</v>
      </c>
    </row>
  </sheetData>
  <autoFilter ref="A2:H2">
    <sortState ref="A3:H147">
      <sortCondition ref="B2"/>
    </sortState>
  </autoFilter>
  <mergeCells count="1">
    <mergeCell ref="A147:C1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147"/>
  <sheetViews>
    <sheetView topLeftCell="X130" workbookViewId="0">
      <selection activeCell="AF147" sqref="AF147"/>
    </sheetView>
  </sheetViews>
  <sheetFormatPr defaultRowHeight="15"/>
  <cols>
    <col min="1" max="1" width="5.42578125" customWidth="1"/>
    <col min="2" max="2" width="20.28515625" style="28" customWidth="1"/>
    <col min="3" max="3" width="19.7109375" style="28" customWidth="1"/>
    <col min="4" max="4" width="16.7109375" style="28" customWidth="1"/>
    <col min="5" max="5" width="16.42578125" customWidth="1"/>
    <col min="6" max="7" width="12.85546875" customWidth="1"/>
    <col min="8" max="8" width="20" customWidth="1"/>
    <col min="9" max="9" width="17.5703125" customWidth="1"/>
    <col min="10" max="10" width="17.42578125" customWidth="1"/>
    <col min="11" max="11" width="18.7109375" customWidth="1"/>
    <col min="12" max="12" width="18.5703125" customWidth="1"/>
    <col min="13" max="13" width="19" customWidth="1"/>
    <col min="14" max="14" width="19.5703125" customWidth="1"/>
    <col min="15" max="15" width="18.28515625" customWidth="1"/>
    <col min="16" max="16" width="19" customWidth="1"/>
    <col min="17" max="17" width="18.5703125" customWidth="1"/>
    <col min="18" max="18" width="21.42578125" customWidth="1"/>
    <col min="19" max="19" width="18.85546875" customWidth="1"/>
    <col min="20" max="20" width="19.42578125" customWidth="1"/>
    <col min="21" max="21" width="18.7109375" customWidth="1"/>
    <col min="22" max="22" width="20.5703125" customWidth="1"/>
    <col min="23" max="23" width="18.28515625" customWidth="1"/>
    <col min="24" max="24" width="19.5703125" customWidth="1"/>
    <col min="25" max="25" width="22.140625" customWidth="1"/>
    <col min="26" max="26" width="19.140625" customWidth="1"/>
    <col min="27" max="27" width="19.28515625" customWidth="1"/>
    <col min="28" max="28" width="18.5703125" customWidth="1"/>
    <col min="29" max="29" width="17" customWidth="1"/>
    <col min="30" max="30" width="17.42578125" customWidth="1"/>
    <col min="31" max="31" width="18.140625" customWidth="1"/>
    <col min="32" max="32" width="18.28515625" customWidth="1"/>
  </cols>
  <sheetData>
    <row r="1" spans="1:34" ht="121.5" customHeight="1">
      <c r="A1" s="43" t="s">
        <v>0</v>
      </c>
      <c r="B1" s="43" t="s">
        <v>1</v>
      </c>
      <c r="C1" s="43" t="s">
        <v>2</v>
      </c>
      <c r="D1" s="43" t="s">
        <v>3</v>
      </c>
      <c r="E1" s="44" t="s">
        <v>21</v>
      </c>
      <c r="F1" s="44" t="s">
        <v>22</v>
      </c>
      <c r="G1" s="44" t="s">
        <v>23</v>
      </c>
      <c r="H1" s="44" t="s">
        <v>24</v>
      </c>
      <c r="I1" s="44" t="s">
        <v>25</v>
      </c>
      <c r="J1" s="44" t="s">
        <v>26</v>
      </c>
      <c r="K1" s="44" t="s">
        <v>392</v>
      </c>
      <c r="L1" s="44" t="s">
        <v>385</v>
      </c>
      <c r="M1" s="44" t="s">
        <v>386</v>
      </c>
      <c r="N1" s="44" t="s">
        <v>387</v>
      </c>
      <c r="O1" s="44" t="s">
        <v>388</v>
      </c>
      <c r="P1" s="44" t="s">
        <v>389</v>
      </c>
      <c r="Q1" s="44" t="s">
        <v>390</v>
      </c>
      <c r="R1" s="44" t="s">
        <v>391</v>
      </c>
      <c r="S1" s="44" t="s">
        <v>394</v>
      </c>
      <c r="T1" s="44" t="s">
        <v>36</v>
      </c>
      <c r="U1" s="44" t="s">
        <v>37</v>
      </c>
      <c r="V1" s="44" t="s">
        <v>395</v>
      </c>
      <c r="W1" s="44" t="s">
        <v>27</v>
      </c>
      <c r="X1" s="44" t="s">
        <v>406</v>
      </c>
      <c r="Y1" s="44" t="s">
        <v>28</v>
      </c>
      <c r="Z1" s="44" t="s">
        <v>30</v>
      </c>
      <c r="AA1" s="44" t="s">
        <v>31</v>
      </c>
      <c r="AB1" s="44" t="s">
        <v>32</v>
      </c>
      <c r="AC1" s="44" t="s">
        <v>33</v>
      </c>
      <c r="AD1" s="44" t="s">
        <v>34</v>
      </c>
      <c r="AE1" s="44" t="s">
        <v>35</v>
      </c>
      <c r="AF1" s="44" t="s">
        <v>29</v>
      </c>
      <c r="AG1" s="16"/>
      <c r="AH1" s="16"/>
    </row>
    <row r="2" spans="1:34">
      <c r="A2" s="45"/>
      <c r="B2" s="46"/>
      <c r="C2" s="46"/>
      <c r="D2" s="46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4">
      <c r="A3" s="45">
        <v>1</v>
      </c>
      <c r="B3" s="46" t="s">
        <v>55</v>
      </c>
      <c r="C3" s="46" t="s">
        <v>56</v>
      </c>
      <c r="D3" s="46" t="s">
        <v>57</v>
      </c>
      <c r="E3" s="46">
        <v>1173</v>
      </c>
      <c r="F3" s="46">
        <v>594</v>
      </c>
      <c r="G3" s="46">
        <v>1194</v>
      </c>
      <c r="H3" s="47">
        <v>9.7310513447432765</v>
      </c>
      <c r="I3" s="47">
        <v>0.81041257367387032</v>
      </c>
      <c r="J3" s="47">
        <v>55.201109570041609</v>
      </c>
      <c r="K3" s="47">
        <v>969.94313566206336</v>
      </c>
      <c r="L3" s="46">
        <v>1056</v>
      </c>
      <c r="M3" s="46">
        <v>845</v>
      </c>
      <c r="N3" s="46">
        <v>201</v>
      </c>
      <c r="O3" s="46">
        <v>9</v>
      </c>
      <c r="P3" s="46">
        <v>63</v>
      </c>
      <c r="Q3" s="46">
        <v>76</v>
      </c>
      <c r="R3" s="46">
        <v>3</v>
      </c>
      <c r="S3" s="46">
        <v>820</v>
      </c>
      <c r="T3" s="46">
        <v>8</v>
      </c>
      <c r="U3" s="47">
        <v>1533.75</v>
      </c>
      <c r="V3" s="46">
        <v>74</v>
      </c>
      <c r="W3" s="46">
        <v>14</v>
      </c>
      <c r="X3" s="46">
        <v>19</v>
      </c>
      <c r="Y3" s="47">
        <v>1.5912897822445562</v>
      </c>
      <c r="Z3" s="46">
        <v>1</v>
      </c>
      <c r="AA3" s="46">
        <v>17</v>
      </c>
      <c r="AB3" s="46" t="s">
        <v>376</v>
      </c>
      <c r="AC3" s="46">
        <v>45</v>
      </c>
      <c r="AD3" s="46">
        <v>2635</v>
      </c>
      <c r="AE3" s="47">
        <v>1.7077798861480076</v>
      </c>
      <c r="AF3" s="46" t="s">
        <v>376</v>
      </c>
    </row>
    <row r="4" spans="1:34">
      <c r="A4" s="45">
        <v>2</v>
      </c>
      <c r="B4" s="46" t="s">
        <v>55</v>
      </c>
      <c r="C4" s="46" t="s">
        <v>56</v>
      </c>
      <c r="D4" s="46" t="s">
        <v>60</v>
      </c>
      <c r="E4" s="46">
        <v>837</v>
      </c>
      <c r="F4" s="46">
        <v>601</v>
      </c>
      <c r="G4" s="46">
        <v>1636</v>
      </c>
      <c r="H4" s="47">
        <v>13.865581828968557</v>
      </c>
      <c r="I4" s="47">
        <v>0.81996289019864654</v>
      </c>
      <c r="J4" s="47">
        <v>75.635691169671759</v>
      </c>
      <c r="K4" s="47">
        <v>1395.1901756779805</v>
      </c>
      <c r="L4" s="46">
        <v>1240</v>
      </c>
      <c r="M4" s="46">
        <v>1104</v>
      </c>
      <c r="N4" s="46">
        <v>321</v>
      </c>
      <c r="O4" s="46">
        <v>400</v>
      </c>
      <c r="P4" s="46">
        <v>308</v>
      </c>
      <c r="Q4" s="46">
        <v>31</v>
      </c>
      <c r="R4" s="46">
        <v>0</v>
      </c>
      <c r="S4" s="46">
        <v>1427</v>
      </c>
      <c r="T4" s="46">
        <v>6</v>
      </c>
      <c r="U4" s="47">
        <v>1966.5</v>
      </c>
      <c r="V4" s="46">
        <v>101</v>
      </c>
      <c r="W4" s="46">
        <v>0</v>
      </c>
      <c r="X4" s="46">
        <v>0</v>
      </c>
      <c r="Y4" s="47">
        <v>0</v>
      </c>
      <c r="Z4" s="46">
        <v>5</v>
      </c>
      <c r="AA4" s="46">
        <v>40</v>
      </c>
      <c r="AB4" s="46" t="s">
        <v>376</v>
      </c>
      <c r="AC4" s="46">
        <v>22</v>
      </c>
      <c r="AD4" s="46">
        <v>1861</v>
      </c>
      <c r="AE4" s="47">
        <v>1.1821601289629231</v>
      </c>
      <c r="AF4" s="46" t="s">
        <v>377</v>
      </c>
    </row>
    <row r="5" spans="1:34">
      <c r="A5" s="45">
        <v>3</v>
      </c>
      <c r="B5" s="46" t="s">
        <v>55</v>
      </c>
      <c r="C5" s="46" t="s">
        <v>74</v>
      </c>
      <c r="D5" s="46" t="s">
        <v>60</v>
      </c>
      <c r="E5" s="46">
        <v>141</v>
      </c>
      <c r="F5" s="46">
        <v>112</v>
      </c>
      <c r="G5" s="46">
        <v>254</v>
      </c>
      <c r="H5" s="47">
        <v>5.8919044305265595</v>
      </c>
      <c r="I5" s="47">
        <v>0.15280506439642</v>
      </c>
      <c r="J5" s="47">
        <v>11.742949607027278</v>
      </c>
      <c r="K5" s="47">
        <v>587.41905642923223</v>
      </c>
      <c r="L5" s="46">
        <v>199</v>
      </c>
      <c r="M5" s="46">
        <v>173</v>
      </c>
      <c r="N5" s="46">
        <v>62</v>
      </c>
      <c r="O5" s="46">
        <v>90</v>
      </c>
      <c r="P5" s="46">
        <v>74</v>
      </c>
      <c r="Q5" s="46">
        <v>14</v>
      </c>
      <c r="R5" s="46">
        <v>0</v>
      </c>
      <c r="S5" s="46">
        <v>238</v>
      </c>
      <c r="T5" s="46">
        <v>2</v>
      </c>
      <c r="U5" s="47">
        <v>2155.5</v>
      </c>
      <c r="V5" s="46">
        <v>16</v>
      </c>
      <c r="W5" s="46">
        <v>8</v>
      </c>
      <c r="X5" s="46">
        <v>8</v>
      </c>
      <c r="Y5" s="47">
        <v>3.1496062992125982</v>
      </c>
      <c r="Z5" s="46">
        <v>1</v>
      </c>
      <c r="AA5" s="46">
        <v>5</v>
      </c>
      <c r="AB5" s="46" t="s">
        <v>376</v>
      </c>
      <c r="AC5" s="46">
        <v>20</v>
      </c>
      <c r="AD5" s="46">
        <v>863</v>
      </c>
      <c r="AE5" s="47">
        <v>2.3174971031286211</v>
      </c>
      <c r="AF5" s="46" t="s">
        <v>377</v>
      </c>
    </row>
    <row r="6" spans="1:34">
      <c r="A6" s="45">
        <v>4</v>
      </c>
      <c r="B6" s="46" t="s">
        <v>55</v>
      </c>
      <c r="C6" s="46" t="s">
        <v>126</v>
      </c>
      <c r="D6" s="46" t="s">
        <v>57</v>
      </c>
      <c r="E6" s="46">
        <v>534</v>
      </c>
      <c r="F6" s="46">
        <v>533</v>
      </c>
      <c r="G6" s="46">
        <v>937</v>
      </c>
      <c r="H6" s="47">
        <v>8.8513130549782737</v>
      </c>
      <c r="I6" s="47">
        <v>0.72718838681510589</v>
      </c>
      <c r="J6" s="47">
        <v>43.31946370781322</v>
      </c>
      <c r="K6" s="47">
        <v>893.48717459712032</v>
      </c>
      <c r="L6" s="46">
        <v>754</v>
      </c>
      <c r="M6" s="46">
        <v>626</v>
      </c>
      <c r="N6" s="46">
        <v>256</v>
      </c>
      <c r="O6" s="46">
        <v>54</v>
      </c>
      <c r="P6" s="46">
        <v>97</v>
      </c>
      <c r="Q6" s="46">
        <v>66</v>
      </c>
      <c r="R6" s="46">
        <v>2</v>
      </c>
      <c r="S6" s="46">
        <v>250</v>
      </c>
      <c r="T6" s="46">
        <v>5</v>
      </c>
      <c r="U6" s="47">
        <v>2117.1999999999998</v>
      </c>
      <c r="V6" s="46">
        <v>112</v>
      </c>
      <c r="W6" s="46">
        <v>7</v>
      </c>
      <c r="X6" s="46">
        <v>11</v>
      </c>
      <c r="Y6" s="47">
        <v>1.1739594450373532</v>
      </c>
      <c r="Z6" s="46">
        <v>1</v>
      </c>
      <c r="AA6" s="46">
        <v>20</v>
      </c>
      <c r="AB6" s="46" t="s">
        <v>376</v>
      </c>
      <c r="AC6" s="46">
        <v>65</v>
      </c>
      <c r="AD6" s="46">
        <v>3190</v>
      </c>
      <c r="AE6" s="47">
        <v>2.0376175548589344</v>
      </c>
      <c r="AF6" s="46" t="s">
        <v>377</v>
      </c>
    </row>
    <row r="7" spans="1:34">
      <c r="A7" s="45">
        <v>5</v>
      </c>
      <c r="B7" s="46" t="s">
        <v>55</v>
      </c>
      <c r="C7" s="46" t="s">
        <v>198</v>
      </c>
      <c r="D7" s="46" t="s">
        <v>60</v>
      </c>
      <c r="E7" s="46">
        <v>241</v>
      </c>
      <c r="F7" s="46">
        <v>154</v>
      </c>
      <c r="G7" s="46">
        <v>423</v>
      </c>
      <c r="H7" s="47">
        <v>13.314447592067989</v>
      </c>
      <c r="I7" s="47">
        <v>0.21010696354507749</v>
      </c>
      <c r="J7" s="47">
        <v>19.55617198335645</v>
      </c>
      <c r="K7" s="47">
        <v>1323.5294117647059</v>
      </c>
      <c r="L7" s="46">
        <v>351</v>
      </c>
      <c r="M7" s="46">
        <v>229</v>
      </c>
      <c r="N7" s="46">
        <v>152</v>
      </c>
      <c r="O7" s="46">
        <v>136</v>
      </c>
      <c r="P7" s="46">
        <v>86</v>
      </c>
      <c r="Q7" s="46">
        <v>29</v>
      </c>
      <c r="R7" s="46">
        <v>0</v>
      </c>
      <c r="S7" s="46">
        <v>410</v>
      </c>
      <c r="T7" s="46">
        <v>2</v>
      </c>
      <c r="U7" s="47">
        <v>1588.5</v>
      </c>
      <c r="V7" s="46">
        <v>34</v>
      </c>
      <c r="W7" s="46">
        <v>10</v>
      </c>
      <c r="X7" s="46">
        <v>15</v>
      </c>
      <c r="Y7" s="47">
        <v>3.5460992907801421</v>
      </c>
      <c r="Z7" s="46">
        <v>1</v>
      </c>
      <c r="AA7" s="46">
        <v>9</v>
      </c>
      <c r="AB7" s="46" t="s">
        <v>376</v>
      </c>
      <c r="AC7" s="46">
        <v>5</v>
      </c>
      <c r="AD7" s="46">
        <v>634</v>
      </c>
      <c r="AE7" s="47">
        <v>0.78864353312302837</v>
      </c>
      <c r="AF7" s="46" t="s">
        <v>376</v>
      </c>
    </row>
    <row r="8" spans="1:34">
      <c r="A8" s="45">
        <v>6</v>
      </c>
      <c r="B8" s="46" t="s">
        <v>55</v>
      </c>
      <c r="C8" s="46" t="s">
        <v>258</v>
      </c>
      <c r="D8" s="46" t="s">
        <v>57</v>
      </c>
      <c r="E8" s="46">
        <v>294</v>
      </c>
      <c r="F8" s="46">
        <v>168</v>
      </c>
      <c r="G8" s="46">
        <v>366</v>
      </c>
      <c r="H8" s="47">
        <v>19.122257053291538</v>
      </c>
      <c r="I8" s="47">
        <v>0.22920759659463</v>
      </c>
      <c r="J8" s="47">
        <v>16.920943134535367</v>
      </c>
      <c r="K8" s="47">
        <v>1890.4958677685952</v>
      </c>
      <c r="L8" s="46">
        <v>301</v>
      </c>
      <c r="M8" s="46">
        <v>268</v>
      </c>
      <c r="N8" s="46">
        <v>88</v>
      </c>
      <c r="O8" s="46">
        <v>109</v>
      </c>
      <c r="P8" s="46">
        <v>57</v>
      </c>
      <c r="Q8" s="46">
        <v>28</v>
      </c>
      <c r="R8" s="46">
        <v>0</v>
      </c>
      <c r="S8" s="46">
        <v>280</v>
      </c>
      <c r="T8" s="46">
        <v>3</v>
      </c>
      <c r="U8" s="47">
        <v>638</v>
      </c>
      <c r="V8" s="46">
        <v>57</v>
      </c>
      <c r="W8" s="46">
        <v>4</v>
      </c>
      <c r="X8" s="46">
        <v>5</v>
      </c>
      <c r="Y8" s="47">
        <v>1.3661202185792349</v>
      </c>
      <c r="Z8" s="46">
        <v>1</v>
      </c>
      <c r="AA8" s="46">
        <v>9</v>
      </c>
      <c r="AB8" s="46" t="s">
        <v>376</v>
      </c>
      <c r="AC8" s="46">
        <v>6</v>
      </c>
      <c r="AD8" s="46">
        <v>401</v>
      </c>
      <c r="AE8" s="47">
        <v>1.4962593516209477</v>
      </c>
      <c r="AF8" s="46" t="s">
        <v>377</v>
      </c>
    </row>
    <row r="9" spans="1:34">
      <c r="A9" s="45">
        <v>7</v>
      </c>
      <c r="B9" s="46" t="s">
        <v>55</v>
      </c>
      <c r="C9" s="46" t="s">
        <v>285</v>
      </c>
      <c r="D9" s="46" t="s">
        <v>60</v>
      </c>
      <c r="E9" s="46">
        <v>269</v>
      </c>
      <c r="F9" s="46">
        <v>226</v>
      </c>
      <c r="G9" s="46">
        <v>396</v>
      </c>
      <c r="H9" s="47">
        <v>12.631578947368421</v>
      </c>
      <c r="I9" s="47">
        <v>0.30833879065706177</v>
      </c>
      <c r="J9" s="47">
        <v>18.307905686546462</v>
      </c>
      <c r="K9" s="47">
        <v>1259.1414944356122</v>
      </c>
      <c r="L9" s="46">
        <v>370</v>
      </c>
      <c r="M9" s="46">
        <v>245</v>
      </c>
      <c r="N9" s="46">
        <v>110</v>
      </c>
      <c r="O9" s="46">
        <v>70</v>
      </c>
      <c r="P9" s="46">
        <v>85</v>
      </c>
      <c r="Q9" s="46">
        <v>7</v>
      </c>
      <c r="R9" s="46">
        <v>0</v>
      </c>
      <c r="S9" s="46">
        <v>364</v>
      </c>
      <c r="T9" s="46">
        <v>3</v>
      </c>
      <c r="U9" s="47">
        <v>1045</v>
      </c>
      <c r="V9" s="46">
        <v>78</v>
      </c>
      <c r="W9" s="46">
        <v>1</v>
      </c>
      <c r="X9" s="46">
        <v>1</v>
      </c>
      <c r="Y9" s="47">
        <v>0.25252525252525254</v>
      </c>
      <c r="Z9" s="46">
        <v>1</v>
      </c>
      <c r="AA9" s="46">
        <v>9</v>
      </c>
      <c r="AB9" s="46" t="s">
        <v>377</v>
      </c>
      <c r="AC9" s="46">
        <v>0</v>
      </c>
      <c r="AD9" s="46">
        <v>631</v>
      </c>
      <c r="AE9" s="47">
        <v>0</v>
      </c>
      <c r="AF9" s="46" t="s">
        <v>377</v>
      </c>
    </row>
    <row r="10" spans="1:34">
      <c r="A10" s="45">
        <v>8</v>
      </c>
      <c r="B10" s="46" t="s">
        <v>55</v>
      </c>
      <c r="C10" s="46" t="s">
        <v>345</v>
      </c>
      <c r="D10" s="46" t="s">
        <v>60</v>
      </c>
      <c r="E10" s="46">
        <v>226</v>
      </c>
      <c r="F10" s="46">
        <v>149</v>
      </c>
      <c r="G10" s="46">
        <v>359</v>
      </c>
      <c r="H10" s="47">
        <v>7.7975673327541273</v>
      </c>
      <c r="I10" s="47">
        <v>0.20328530888452304</v>
      </c>
      <c r="J10" s="47">
        <v>0.20837807560815635</v>
      </c>
      <c r="K10" s="47">
        <v>2009.1782589989962</v>
      </c>
      <c r="L10" s="46">
        <v>233</v>
      </c>
      <c r="M10" s="46">
        <v>290</v>
      </c>
      <c r="N10" s="46">
        <v>65</v>
      </c>
      <c r="O10" s="46">
        <v>7</v>
      </c>
      <c r="P10" s="46">
        <v>27</v>
      </c>
      <c r="Q10" s="46">
        <v>0</v>
      </c>
      <c r="R10" s="46">
        <v>0</v>
      </c>
      <c r="S10" s="46">
        <v>186</v>
      </c>
      <c r="T10" s="46">
        <v>3</v>
      </c>
      <c r="U10" s="47">
        <v>1534.6666666666667</v>
      </c>
      <c r="V10" s="46">
        <v>55</v>
      </c>
      <c r="W10" s="46">
        <v>3</v>
      </c>
      <c r="X10" s="46">
        <v>5</v>
      </c>
      <c r="Y10" s="47">
        <v>1.392757660167131</v>
      </c>
      <c r="Z10" s="46">
        <v>1</v>
      </c>
      <c r="AA10" s="46">
        <v>11</v>
      </c>
      <c r="AB10" s="46" t="s">
        <v>376</v>
      </c>
      <c r="AC10" s="46">
        <v>2</v>
      </c>
      <c r="AD10" s="46">
        <v>778</v>
      </c>
      <c r="AE10" s="47">
        <v>0.25706940874035988</v>
      </c>
      <c r="AF10" s="46" t="s">
        <v>376</v>
      </c>
    </row>
    <row r="11" spans="1:34">
      <c r="A11" s="45">
        <v>9</v>
      </c>
      <c r="B11" s="46" t="s">
        <v>55</v>
      </c>
      <c r="C11" s="46" t="s">
        <v>364</v>
      </c>
      <c r="D11" s="46" t="s">
        <v>60</v>
      </c>
      <c r="E11" s="46">
        <v>174</v>
      </c>
      <c r="F11" s="46">
        <v>141</v>
      </c>
      <c r="G11" s="46">
        <v>330</v>
      </c>
      <c r="H11" s="47">
        <v>9.3194012990680601</v>
      </c>
      <c r="I11" s="47">
        <v>0.1923706614276359</v>
      </c>
      <c r="J11" s="47">
        <v>0.19154530626933591</v>
      </c>
      <c r="K11" s="47">
        <v>934.05038211151998</v>
      </c>
      <c r="L11" s="46">
        <v>234</v>
      </c>
      <c r="M11" s="46">
        <v>222</v>
      </c>
      <c r="N11" s="46">
        <v>66</v>
      </c>
      <c r="O11" s="46">
        <v>60</v>
      </c>
      <c r="P11" s="46">
        <v>53</v>
      </c>
      <c r="Q11" s="46">
        <v>18</v>
      </c>
      <c r="R11" s="46">
        <v>0</v>
      </c>
      <c r="S11" s="46">
        <v>137</v>
      </c>
      <c r="T11" s="46">
        <v>2</v>
      </c>
      <c r="U11" s="47">
        <v>1770.5</v>
      </c>
      <c r="V11" s="46">
        <v>46</v>
      </c>
      <c r="W11" s="46">
        <v>0</v>
      </c>
      <c r="X11" s="46">
        <v>0</v>
      </c>
      <c r="Y11" s="47">
        <v>0</v>
      </c>
      <c r="Z11" s="46">
        <v>1</v>
      </c>
      <c r="AA11" s="46">
        <v>5</v>
      </c>
      <c r="AB11" s="46" t="s">
        <v>376</v>
      </c>
      <c r="AC11" s="46">
        <v>12</v>
      </c>
      <c r="AD11" s="46">
        <v>692</v>
      </c>
      <c r="AE11" s="47">
        <v>1.7341040462427746</v>
      </c>
      <c r="AF11" s="46" t="s">
        <v>377</v>
      </c>
    </row>
    <row r="12" spans="1:34">
      <c r="A12" s="45">
        <v>10</v>
      </c>
      <c r="B12" s="46" t="s">
        <v>68</v>
      </c>
      <c r="C12" s="46" t="s">
        <v>69</v>
      </c>
      <c r="D12" s="46" t="s">
        <v>60</v>
      </c>
      <c r="E12" s="46">
        <v>238</v>
      </c>
      <c r="F12" s="46">
        <v>138</v>
      </c>
      <c r="G12" s="46">
        <v>412</v>
      </c>
      <c r="H12" s="47">
        <v>8.6773378264532433</v>
      </c>
      <c r="I12" s="47">
        <v>0.18827766863130321</v>
      </c>
      <c r="J12" s="47">
        <v>19.047619047619047</v>
      </c>
      <c r="K12" s="47">
        <v>867.91657889193175</v>
      </c>
      <c r="L12" s="46">
        <v>317</v>
      </c>
      <c r="M12" s="46">
        <v>207</v>
      </c>
      <c r="N12" s="46">
        <v>109</v>
      </c>
      <c r="O12" s="46">
        <v>100</v>
      </c>
      <c r="P12" s="46">
        <v>35</v>
      </c>
      <c r="Q12" s="46">
        <v>1</v>
      </c>
      <c r="R12" s="46">
        <v>0</v>
      </c>
      <c r="S12" s="46">
        <v>133</v>
      </c>
      <c r="T12" s="46">
        <v>3</v>
      </c>
      <c r="U12" s="47">
        <v>1582.6666666666667</v>
      </c>
      <c r="V12" s="46">
        <v>37</v>
      </c>
      <c r="W12" s="46">
        <v>0</v>
      </c>
      <c r="X12" s="46">
        <v>0</v>
      </c>
      <c r="Y12" s="47">
        <v>0</v>
      </c>
      <c r="Z12" s="46">
        <v>1</v>
      </c>
      <c r="AA12" s="46">
        <v>8</v>
      </c>
      <c r="AB12" s="46" t="s">
        <v>376</v>
      </c>
      <c r="AC12" s="46">
        <v>17</v>
      </c>
      <c r="AD12" s="46">
        <v>736</v>
      </c>
      <c r="AE12" s="47">
        <v>2.3097826086956523</v>
      </c>
      <c r="AF12" s="46" t="s">
        <v>377</v>
      </c>
    </row>
    <row r="13" spans="1:34">
      <c r="A13" s="45">
        <v>11</v>
      </c>
      <c r="B13" s="46" t="s">
        <v>68</v>
      </c>
      <c r="C13" s="46" t="s">
        <v>82</v>
      </c>
      <c r="D13" s="46" t="s">
        <v>60</v>
      </c>
      <c r="E13" s="46">
        <v>289</v>
      </c>
      <c r="F13" s="46">
        <v>164</v>
      </c>
      <c r="G13" s="46">
        <v>538</v>
      </c>
      <c r="H13" s="47">
        <v>8.4458398744113037</v>
      </c>
      <c r="I13" s="47">
        <v>0.22375027286618643</v>
      </c>
      <c r="J13" s="47">
        <v>24.87286176606565</v>
      </c>
      <c r="K13" s="47">
        <v>843.39238125097984</v>
      </c>
      <c r="L13" s="46">
        <v>432</v>
      </c>
      <c r="M13" s="46">
        <v>373</v>
      </c>
      <c r="N13" s="46">
        <v>161</v>
      </c>
      <c r="O13" s="46">
        <v>72</v>
      </c>
      <c r="P13" s="46">
        <v>56</v>
      </c>
      <c r="Q13" s="46">
        <v>13</v>
      </c>
      <c r="R13" s="46">
        <v>0</v>
      </c>
      <c r="S13" s="46">
        <v>538</v>
      </c>
      <c r="T13" s="46">
        <v>3</v>
      </c>
      <c r="U13" s="47">
        <v>2123.3333333333335</v>
      </c>
      <c r="V13" s="46">
        <v>67</v>
      </c>
      <c r="W13" s="46">
        <v>5</v>
      </c>
      <c r="X13" s="46">
        <v>5</v>
      </c>
      <c r="Y13" s="47">
        <v>0.92936802973977695</v>
      </c>
      <c r="Z13" s="46">
        <v>1</v>
      </c>
      <c r="AA13" s="46">
        <v>10</v>
      </c>
      <c r="AB13" s="46" t="s">
        <v>376</v>
      </c>
      <c r="AC13" s="46">
        <v>6</v>
      </c>
      <c r="AD13" s="46">
        <v>1123</v>
      </c>
      <c r="AE13" s="47">
        <v>0.53428317008014248</v>
      </c>
      <c r="AF13" s="46" t="s">
        <v>376</v>
      </c>
    </row>
    <row r="14" spans="1:34">
      <c r="A14" s="45">
        <v>12</v>
      </c>
      <c r="B14" s="46" t="s">
        <v>68</v>
      </c>
      <c r="C14" s="46" t="s">
        <v>87</v>
      </c>
      <c r="D14" s="46" t="s">
        <v>57</v>
      </c>
      <c r="E14" s="46">
        <v>1078</v>
      </c>
      <c r="F14" s="46">
        <v>842</v>
      </c>
      <c r="G14" s="46">
        <v>1935</v>
      </c>
      <c r="H14" s="47">
        <v>6.7381690287982732</v>
      </c>
      <c r="I14" s="47">
        <v>1.1487666448373717</v>
      </c>
      <c r="J14" s="47">
        <v>89.45908460471567</v>
      </c>
      <c r="K14" s="47">
        <v>673.67614803467609</v>
      </c>
      <c r="L14" s="46">
        <v>1203</v>
      </c>
      <c r="M14" s="46">
        <v>1260</v>
      </c>
      <c r="N14" s="46">
        <v>533</v>
      </c>
      <c r="O14" s="46">
        <v>331</v>
      </c>
      <c r="P14" s="46">
        <v>379</v>
      </c>
      <c r="Q14" s="46">
        <v>40</v>
      </c>
      <c r="R14" s="46">
        <v>0</v>
      </c>
      <c r="S14" s="46">
        <v>1361</v>
      </c>
      <c r="T14" s="46">
        <v>15</v>
      </c>
      <c r="U14" s="47">
        <v>1914.4666666666667</v>
      </c>
      <c r="V14" s="46">
        <v>61</v>
      </c>
      <c r="W14" s="46">
        <v>11</v>
      </c>
      <c r="X14" s="46">
        <v>11</v>
      </c>
      <c r="Y14" s="47">
        <v>0.5684754521963824</v>
      </c>
      <c r="Z14" s="46">
        <v>3</v>
      </c>
      <c r="AA14" s="46">
        <v>35</v>
      </c>
      <c r="AB14" s="46" t="s">
        <v>376</v>
      </c>
      <c r="AC14" s="46">
        <v>80</v>
      </c>
      <c r="AD14" s="46">
        <v>5572</v>
      </c>
      <c r="AE14" s="47">
        <v>1.4357501794687724</v>
      </c>
      <c r="AF14" s="46" t="s">
        <v>376</v>
      </c>
    </row>
    <row r="15" spans="1:34">
      <c r="A15" s="45">
        <v>13</v>
      </c>
      <c r="B15" s="46" t="s">
        <v>68</v>
      </c>
      <c r="C15" s="46" t="s">
        <v>87</v>
      </c>
      <c r="D15" s="46" t="s">
        <v>60</v>
      </c>
      <c r="E15" s="46">
        <v>490</v>
      </c>
      <c r="F15" s="46">
        <v>306</v>
      </c>
      <c r="G15" s="46">
        <v>917</v>
      </c>
      <c r="H15" s="47">
        <v>11.163866569271974</v>
      </c>
      <c r="I15" s="47">
        <v>0.41748526522593321</v>
      </c>
      <c r="J15" s="47">
        <v>42.394822006472495</v>
      </c>
      <c r="K15" s="47">
        <v>1133.3580521567173</v>
      </c>
      <c r="L15" s="46">
        <v>550</v>
      </c>
      <c r="M15" s="46">
        <v>381</v>
      </c>
      <c r="N15" s="46">
        <v>287</v>
      </c>
      <c r="O15" s="46">
        <v>120</v>
      </c>
      <c r="P15" s="46">
        <v>152</v>
      </c>
      <c r="Q15" s="46">
        <v>74</v>
      </c>
      <c r="R15" s="46">
        <v>12</v>
      </c>
      <c r="S15" s="46">
        <v>703</v>
      </c>
      <c r="T15" s="46">
        <v>5</v>
      </c>
      <c r="U15" s="47">
        <v>1642.8</v>
      </c>
      <c r="V15" s="46">
        <v>88</v>
      </c>
      <c r="W15" s="46">
        <v>62</v>
      </c>
      <c r="X15" s="46">
        <v>62</v>
      </c>
      <c r="Y15" s="47">
        <v>6.7611777535441657</v>
      </c>
      <c r="Z15" s="46">
        <v>1</v>
      </c>
      <c r="AA15" s="46">
        <v>13</v>
      </c>
      <c r="AB15" s="46" t="s">
        <v>376</v>
      </c>
      <c r="AC15" s="46">
        <v>12</v>
      </c>
      <c r="AD15" s="46">
        <v>1006</v>
      </c>
      <c r="AE15" s="47">
        <v>1.1928429423459244</v>
      </c>
      <c r="AF15" s="46" t="s">
        <v>376</v>
      </c>
    </row>
    <row r="16" spans="1:34">
      <c r="A16" s="45">
        <v>14</v>
      </c>
      <c r="B16" s="46" t="s">
        <v>68</v>
      </c>
      <c r="C16" s="46" t="s">
        <v>94</v>
      </c>
      <c r="D16" s="46" t="s">
        <v>60</v>
      </c>
      <c r="E16" s="46">
        <v>202</v>
      </c>
      <c r="F16" s="46">
        <v>121</v>
      </c>
      <c r="G16" s="46">
        <v>400</v>
      </c>
      <c r="H16" s="47">
        <v>10.529086601737299</v>
      </c>
      <c r="I16" s="47">
        <v>0.16508404278541802</v>
      </c>
      <c r="J16" s="47">
        <v>18.492834026814609</v>
      </c>
      <c r="K16" s="47">
        <v>1052.0778537611784</v>
      </c>
      <c r="L16" s="46">
        <v>83</v>
      </c>
      <c r="M16" s="46">
        <v>138</v>
      </c>
      <c r="N16" s="46">
        <v>116</v>
      </c>
      <c r="O16" s="46">
        <v>31</v>
      </c>
      <c r="P16" s="46">
        <v>12</v>
      </c>
      <c r="Q16" s="46">
        <v>5</v>
      </c>
      <c r="R16" s="46">
        <v>0</v>
      </c>
      <c r="S16" s="46">
        <v>354</v>
      </c>
      <c r="T16" s="46">
        <v>3</v>
      </c>
      <c r="U16" s="47">
        <v>1266.3333333333333</v>
      </c>
      <c r="V16" s="46">
        <v>36</v>
      </c>
      <c r="W16" s="46">
        <v>3</v>
      </c>
      <c r="X16" s="46">
        <v>3</v>
      </c>
      <c r="Y16" s="47">
        <v>0.75</v>
      </c>
      <c r="Z16" s="46">
        <v>1</v>
      </c>
      <c r="AA16" s="46">
        <v>7</v>
      </c>
      <c r="AB16" s="46" t="s">
        <v>376</v>
      </c>
      <c r="AC16" s="46">
        <v>6</v>
      </c>
      <c r="AD16" s="46">
        <v>603</v>
      </c>
      <c r="AE16" s="47">
        <v>0.99502487562189057</v>
      </c>
      <c r="AF16" s="46" t="s">
        <v>377</v>
      </c>
    </row>
    <row r="17" spans="1:32">
      <c r="A17" s="45">
        <v>15</v>
      </c>
      <c r="B17" s="46" t="s">
        <v>68</v>
      </c>
      <c r="C17" s="46" t="s">
        <v>164</v>
      </c>
      <c r="D17" s="46" t="s">
        <v>65</v>
      </c>
      <c r="E17" s="46">
        <v>161</v>
      </c>
      <c r="F17" s="46">
        <v>110</v>
      </c>
      <c r="G17" s="46">
        <v>286</v>
      </c>
      <c r="H17" s="47">
        <v>7.2313527180783819</v>
      </c>
      <c r="I17" s="47">
        <v>0.1500764025321982</v>
      </c>
      <c r="J17" s="47">
        <v>13.222376329172446</v>
      </c>
      <c r="K17" s="47">
        <v>718.05171980918908</v>
      </c>
      <c r="L17" s="46">
        <v>11</v>
      </c>
      <c r="M17" s="46">
        <v>98</v>
      </c>
      <c r="N17" s="46">
        <v>94</v>
      </c>
      <c r="O17" s="46">
        <v>67</v>
      </c>
      <c r="P17" s="46">
        <v>227</v>
      </c>
      <c r="Q17" s="46">
        <v>1</v>
      </c>
      <c r="R17" s="46">
        <v>0</v>
      </c>
      <c r="S17" s="46">
        <v>117</v>
      </c>
      <c r="T17" s="46">
        <v>2</v>
      </c>
      <c r="U17" s="47">
        <v>1977.5</v>
      </c>
      <c r="V17" s="46">
        <v>55</v>
      </c>
      <c r="W17" s="46">
        <v>4</v>
      </c>
      <c r="X17" s="46">
        <v>4</v>
      </c>
      <c r="Y17" s="47">
        <v>1.3986013986013985</v>
      </c>
      <c r="Z17" s="46">
        <v>0</v>
      </c>
      <c r="AA17" s="46">
        <v>0</v>
      </c>
      <c r="AB17" s="46" t="s">
        <v>376</v>
      </c>
      <c r="AC17" s="46">
        <v>2</v>
      </c>
      <c r="AD17" s="46">
        <v>658</v>
      </c>
      <c r="AE17" s="47">
        <v>0.303951367781155</v>
      </c>
      <c r="AF17" s="46" t="s">
        <v>377</v>
      </c>
    </row>
    <row r="18" spans="1:32">
      <c r="A18" s="45">
        <v>16</v>
      </c>
      <c r="B18" s="46" t="s">
        <v>68</v>
      </c>
      <c r="C18" s="46" t="s">
        <v>176</v>
      </c>
      <c r="D18" s="46" t="s">
        <v>65</v>
      </c>
      <c r="E18" s="46">
        <v>518</v>
      </c>
      <c r="F18" s="46">
        <v>364</v>
      </c>
      <c r="G18" s="46">
        <v>987</v>
      </c>
      <c r="H18" s="47">
        <v>10.96057745696835</v>
      </c>
      <c r="I18" s="47">
        <v>0.49661645928836501</v>
      </c>
      <c r="J18" s="47">
        <v>45.631067961165051</v>
      </c>
      <c r="K18" s="47">
        <v>1096.5448283524054</v>
      </c>
      <c r="L18" s="46">
        <v>947</v>
      </c>
      <c r="M18" s="46">
        <v>589</v>
      </c>
      <c r="N18" s="46">
        <v>330</v>
      </c>
      <c r="O18" s="46">
        <v>241</v>
      </c>
      <c r="P18" s="46">
        <v>98</v>
      </c>
      <c r="Q18" s="46">
        <v>21</v>
      </c>
      <c r="R18" s="46">
        <v>0</v>
      </c>
      <c r="S18" s="46">
        <v>855</v>
      </c>
      <c r="T18" s="46">
        <v>6</v>
      </c>
      <c r="U18" s="47">
        <v>1500.8333333333333</v>
      </c>
      <c r="V18" s="46">
        <v>66</v>
      </c>
      <c r="W18" s="46">
        <v>5</v>
      </c>
      <c r="X18" s="46">
        <v>5</v>
      </c>
      <c r="Y18" s="47">
        <v>0.50658561296859173</v>
      </c>
      <c r="Z18" s="46">
        <v>1</v>
      </c>
      <c r="AA18" s="46">
        <v>18</v>
      </c>
      <c r="AB18" s="46" t="s">
        <v>376</v>
      </c>
      <c r="AC18" s="46">
        <v>11</v>
      </c>
      <c r="AD18" s="46">
        <v>1658</v>
      </c>
      <c r="AE18" s="47">
        <v>0.66344993968636912</v>
      </c>
      <c r="AF18" s="46" t="s">
        <v>377</v>
      </c>
    </row>
    <row r="19" spans="1:32">
      <c r="A19" s="45">
        <v>17</v>
      </c>
      <c r="B19" s="46" t="s">
        <v>68</v>
      </c>
      <c r="C19" s="46" t="s">
        <v>268</v>
      </c>
      <c r="D19" s="46" t="s">
        <v>60</v>
      </c>
      <c r="E19" s="46">
        <v>217</v>
      </c>
      <c r="F19" s="46">
        <v>123</v>
      </c>
      <c r="G19" s="46">
        <v>357</v>
      </c>
      <c r="H19" s="47">
        <v>8.8739746457867259</v>
      </c>
      <c r="I19" s="47">
        <v>0.16781270464963982</v>
      </c>
      <c r="J19" s="47">
        <v>16.50485436893204</v>
      </c>
      <c r="K19" s="47">
        <v>880.39457459926018</v>
      </c>
      <c r="L19" s="46">
        <v>0</v>
      </c>
      <c r="M19" s="46">
        <v>232</v>
      </c>
      <c r="N19" s="46">
        <v>89</v>
      </c>
      <c r="O19" s="46">
        <v>45</v>
      </c>
      <c r="P19" s="46">
        <v>4</v>
      </c>
      <c r="Q19" s="46">
        <v>0</v>
      </c>
      <c r="R19" s="46">
        <v>0</v>
      </c>
      <c r="S19" s="46">
        <v>151</v>
      </c>
      <c r="T19" s="46">
        <v>2</v>
      </c>
      <c r="U19" s="47">
        <v>2011.5</v>
      </c>
      <c r="V19" s="46">
        <v>71</v>
      </c>
      <c r="W19" s="46">
        <v>0</v>
      </c>
      <c r="X19" s="46">
        <v>0</v>
      </c>
      <c r="Y19" s="47">
        <v>0</v>
      </c>
      <c r="Z19" s="46">
        <v>1</v>
      </c>
      <c r="AA19" s="46">
        <v>15</v>
      </c>
      <c r="AB19" s="46" t="s">
        <v>376</v>
      </c>
      <c r="AC19" s="46">
        <v>17</v>
      </c>
      <c r="AD19" s="46">
        <v>703</v>
      </c>
      <c r="AE19" s="47">
        <v>2.4182076813655762</v>
      </c>
      <c r="AF19" s="46" t="s">
        <v>377</v>
      </c>
    </row>
    <row r="20" spans="1:32">
      <c r="A20" s="45">
        <v>18</v>
      </c>
      <c r="B20" s="46" t="s">
        <v>68</v>
      </c>
      <c r="C20" s="46" t="s">
        <v>332</v>
      </c>
      <c r="D20" s="46" t="s">
        <v>60</v>
      </c>
      <c r="E20" s="46">
        <v>293</v>
      </c>
      <c r="F20" s="46">
        <v>199</v>
      </c>
      <c r="G20" s="46">
        <v>693</v>
      </c>
      <c r="H20" s="47">
        <v>13.329486439699942</v>
      </c>
      <c r="I20" s="47">
        <v>0.27150185549006767</v>
      </c>
      <c r="J20" s="47">
        <v>32.038834951456309</v>
      </c>
      <c r="K20" s="47">
        <v>2080.8033629145257</v>
      </c>
      <c r="L20" s="46">
        <v>397</v>
      </c>
      <c r="M20" s="46">
        <v>205</v>
      </c>
      <c r="N20" s="46">
        <v>128</v>
      </c>
      <c r="O20" s="46">
        <v>16</v>
      </c>
      <c r="P20" s="46">
        <v>359</v>
      </c>
      <c r="Q20" s="46">
        <v>3</v>
      </c>
      <c r="R20" s="46">
        <v>0</v>
      </c>
      <c r="S20" s="46">
        <v>601</v>
      </c>
      <c r="T20" s="46">
        <v>3</v>
      </c>
      <c r="U20" s="47">
        <v>1733</v>
      </c>
      <c r="V20" s="46">
        <v>72</v>
      </c>
      <c r="W20" s="46">
        <v>0</v>
      </c>
      <c r="X20" s="46">
        <v>0</v>
      </c>
      <c r="Y20" s="47">
        <v>0</v>
      </c>
      <c r="Z20" s="46">
        <v>1</v>
      </c>
      <c r="AA20" s="46">
        <v>13</v>
      </c>
      <c r="AB20" s="46" t="s">
        <v>376</v>
      </c>
      <c r="AC20" s="46">
        <v>4</v>
      </c>
      <c r="AD20" s="46">
        <v>880</v>
      </c>
      <c r="AE20" s="47">
        <v>0.45454545454545453</v>
      </c>
      <c r="AF20" s="46" t="s">
        <v>377</v>
      </c>
    </row>
    <row r="21" spans="1:32">
      <c r="A21" s="45">
        <v>19</v>
      </c>
      <c r="B21" s="46" t="s">
        <v>68</v>
      </c>
      <c r="C21" s="46" t="s">
        <v>366</v>
      </c>
      <c r="D21" s="46" t="s">
        <v>60</v>
      </c>
      <c r="E21" s="46">
        <v>352</v>
      </c>
      <c r="F21" s="46">
        <v>217</v>
      </c>
      <c r="G21" s="46">
        <v>632</v>
      </c>
      <c r="H21" s="47">
        <v>13.033615178387297</v>
      </c>
      <c r="I21" s="47">
        <v>0.29605981226806372</v>
      </c>
      <c r="J21" s="47">
        <v>0.36683828352187969</v>
      </c>
      <c r="K21" s="47">
        <v>1316.3924182461985</v>
      </c>
      <c r="L21" s="46">
        <v>280</v>
      </c>
      <c r="M21" s="46">
        <v>369</v>
      </c>
      <c r="N21" s="46">
        <v>176</v>
      </c>
      <c r="O21" s="46">
        <v>110</v>
      </c>
      <c r="P21" s="46">
        <v>135</v>
      </c>
      <c r="Q21" s="46">
        <v>6</v>
      </c>
      <c r="R21" s="46">
        <v>0</v>
      </c>
      <c r="S21" s="46">
        <v>632</v>
      </c>
      <c r="T21" s="46">
        <v>3</v>
      </c>
      <c r="U21" s="47">
        <v>1616.3333333333333</v>
      </c>
      <c r="V21" s="46">
        <v>72</v>
      </c>
      <c r="W21" s="46">
        <v>3</v>
      </c>
      <c r="X21" s="46">
        <v>3</v>
      </c>
      <c r="Y21" s="47">
        <v>0.4746835443037975</v>
      </c>
      <c r="Z21" s="46">
        <v>2</v>
      </c>
      <c r="AA21" s="46">
        <v>8</v>
      </c>
      <c r="AB21" s="46" t="s">
        <v>376</v>
      </c>
      <c r="AC21" s="46">
        <v>4</v>
      </c>
      <c r="AD21" s="46">
        <v>815</v>
      </c>
      <c r="AE21" s="47">
        <v>0.49079754601226994</v>
      </c>
      <c r="AF21" s="46" t="s">
        <v>376</v>
      </c>
    </row>
    <row r="22" spans="1:32">
      <c r="A22" s="45">
        <v>20</v>
      </c>
      <c r="B22" s="46" t="s">
        <v>76</v>
      </c>
      <c r="C22" s="46" t="s">
        <v>77</v>
      </c>
      <c r="D22" s="46" t="s">
        <v>60</v>
      </c>
      <c r="E22" s="46">
        <v>381</v>
      </c>
      <c r="F22" s="46">
        <v>280</v>
      </c>
      <c r="G22" s="46">
        <v>718</v>
      </c>
      <c r="H22" s="47">
        <v>3.375963889411322</v>
      </c>
      <c r="I22" s="47">
        <v>0.38201266099104997</v>
      </c>
      <c r="J22" s="47">
        <v>33.194637078132224</v>
      </c>
      <c r="K22" s="47">
        <v>341.53070446653663</v>
      </c>
      <c r="L22" s="46">
        <v>402</v>
      </c>
      <c r="M22" s="46">
        <v>242</v>
      </c>
      <c r="N22" s="46">
        <v>272</v>
      </c>
      <c r="O22" s="46">
        <v>72</v>
      </c>
      <c r="P22" s="46">
        <v>304</v>
      </c>
      <c r="Q22" s="46">
        <v>73</v>
      </c>
      <c r="R22" s="46">
        <v>5</v>
      </c>
      <c r="S22" s="46">
        <v>543</v>
      </c>
      <c r="T22" s="46">
        <v>10</v>
      </c>
      <c r="U22" s="47">
        <v>2126.8000000000002</v>
      </c>
      <c r="V22" s="46">
        <v>43</v>
      </c>
      <c r="W22" s="46">
        <v>1</v>
      </c>
      <c r="X22" s="46">
        <v>2</v>
      </c>
      <c r="Y22" s="47">
        <v>0.2785515320334262</v>
      </c>
      <c r="Z22" s="46">
        <v>2</v>
      </c>
      <c r="AA22" s="46">
        <v>26</v>
      </c>
      <c r="AB22" s="46" t="s">
        <v>376</v>
      </c>
      <c r="AC22" s="46">
        <v>27</v>
      </c>
      <c r="AD22" s="46">
        <v>2815</v>
      </c>
      <c r="AE22" s="47">
        <v>0.95914742451154533</v>
      </c>
      <c r="AF22" s="46" t="s">
        <v>376</v>
      </c>
    </row>
    <row r="23" spans="1:32">
      <c r="A23" s="45">
        <v>21</v>
      </c>
      <c r="B23" s="46" t="s">
        <v>76</v>
      </c>
      <c r="C23" s="46" t="s">
        <v>136</v>
      </c>
      <c r="D23" s="46" t="s">
        <v>60</v>
      </c>
      <c r="E23" s="46">
        <v>256</v>
      </c>
      <c r="F23" s="46">
        <v>163</v>
      </c>
      <c r="G23" s="46">
        <v>451</v>
      </c>
      <c r="H23" s="47">
        <v>5.443572721786361</v>
      </c>
      <c r="I23" s="47">
        <v>0.22238594193407554</v>
      </c>
      <c r="J23" s="47">
        <v>20.850670365233473</v>
      </c>
      <c r="K23" s="47">
        <v>546.60041207126403</v>
      </c>
      <c r="L23" s="46">
        <v>254</v>
      </c>
      <c r="M23" s="46">
        <v>239</v>
      </c>
      <c r="N23" s="46">
        <v>139</v>
      </c>
      <c r="O23" s="46">
        <v>228</v>
      </c>
      <c r="P23" s="46">
        <v>61</v>
      </c>
      <c r="Q23" s="46">
        <v>53</v>
      </c>
      <c r="R23" s="46">
        <v>0</v>
      </c>
      <c r="S23" s="46">
        <v>373</v>
      </c>
      <c r="T23" s="46">
        <v>4</v>
      </c>
      <c r="U23" s="47">
        <v>2071.25</v>
      </c>
      <c r="V23" s="46">
        <v>14</v>
      </c>
      <c r="W23" s="46">
        <v>0</v>
      </c>
      <c r="X23" s="46">
        <v>0</v>
      </c>
      <c r="Y23" s="47">
        <v>0</v>
      </c>
      <c r="Z23" s="46">
        <v>1</v>
      </c>
      <c r="AA23" s="46">
        <v>11</v>
      </c>
      <c r="AB23" s="46" t="s">
        <v>376</v>
      </c>
      <c r="AC23" s="46">
        <v>5</v>
      </c>
      <c r="AD23" s="46">
        <v>1288</v>
      </c>
      <c r="AE23" s="47">
        <v>0.38819875776397517</v>
      </c>
      <c r="AF23" s="46" t="s">
        <v>376</v>
      </c>
    </row>
    <row r="24" spans="1:32">
      <c r="A24" s="45">
        <v>22</v>
      </c>
      <c r="B24" s="46" t="s">
        <v>76</v>
      </c>
      <c r="C24" s="46" t="s">
        <v>141</v>
      </c>
      <c r="D24" s="46" t="s">
        <v>60</v>
      </c>
      <c r="E24" s="46">
        <v>440</v>
      </c>
      <c r="F24" s="46">
        <v>284</v>
      </c>
      <c r="G24" s="46">
        <v>778</v>
      </c>
      <c r="H24" s="47">
        <v>6.7564046895353886</v>
      </c>
      <c r="I24" s="47">
        <v>0.38746998471949357</v>
      </c>
      <c r="J24" s="47">
        <v>35.968562182154415</v>
      </c>
      <c r="K24" s="47">
        <v>679.59468902865126</v>
      </c>
      <c r="L24" s="46">
        <v>492</v>
      </c>
      <c r="M24" s="46">
        <v>285</v>
      </c>
      <c r="N24" s="46">
        <v>241</v>
      </c>
      <c r="O24" s="46">
        <v>283</v>
      </c>
      <c r="P24" s="46">
        <v>145</v>
      </c>
      <c r="Q24" s="46">
        <v>76</v>
      </c>
      <c r="R24" s="46">
        <v>1</v>
      </c>
      <c r="S24" s="46">
        <v>610</v>
      </c>
      <c r="T24" s="46">
        <v>4</v>
      </c>
      <c r="U24" s="47">
        <v>2878.75</v>
      </c>
      <c r="V24" s="46">
        <v>55</v>
      </c>
      <c r="W24" s="46">
        <v>11</v>
      </c>
      <c r="X24" s="46">
        <v>19</v>
      </c>
      <c r="Y24" s="47">
        <v>2.442159383033419</v>
      </c>
      <c r="Z24" s="46">
        <v>2</v>
      </c>
      <c r="AA24" s="46">
        <v>12</v>
      </c>
      <c r="AB24" s="46" t="s">
        <v>376</v>
      </c>
      <c r="AC24" s="46">
        <v>5</v>
      </c>
      <c r="AD24" s="46">
        <v>1877</v>
      </c>
      <c r="AE24" s="47">
        <v>0.26638252530633988</v>
      </c>
      <c r="AF24" s="46" t="s">
        <v>376</v>
      </c>
    </row>
    <row r="25" spans="1:32">
      <c r="A25" s="45">
        <v>23</v>
      </c>
      <c r="B25" s="46" t="s">
        <v>76</v>
      </c>
      <c r="C25" s="46" t="s">
        <v>200</v>
      </c>
      <c r="D25" s="46" t="s">
        <v>65</v>
      </c>
      <c r="E25" s="46">
        <v>1019</v>
      </c>
      <c r="F25" s="46">
        <v>715</v>
      </c>
      <c r="G25" s="46">
        <v>1700</v>
      </c>
      <c r="H25" s="47">
        <v>7.0184130129634221</v>
      </c>
      <c r="I25" s="47">
        <v>0.97549661645928831</v>
      </c>
      <c r="J25" s="47">
        <v>78.594544613962086</v>
      </c>
      <c r="K25" s="47">
        <v>701.78335535006602</v>
      </c>
      <c r="L25" s="46">
        <v>1317</v>
      </c>
      <c r="M25" s="46">
        <v>1142</v>
      </c>
      <c r="N25" s="46">
        <v>701</v>
      </c>
      <c r="O25" s="46">
        <v>926</v>
      </c>
      <c r="P25" s="46">
        <v>582</v>
      </c>
      <c r="Q25" s="46">
        <v>182</v>
      </c>
      <c r="R25" s="46">
        <v>0</v>
      </c>
      <c r="S25" s="46">
        <v>1426</v>
      </c>
      <c r="T25" s="46">
        <v>16</v>
      </c>
      <c r="U25" s="47">
        <v>1513.875</v>
      </c>
      <c r="V25" s="46">
        <v>45</v>
      </c>
      <c r="W25" s="46">
        <v>42</v>
      </c>
      <c r="X25" s="46">
        <v>48</v>
      </c>
      <c r="Y25" s="47">
        <v>2.8235294117647061</v>
      </c>
      <c r="Z25" s="46">
        <v>3</v>
      </c>
      <c r="AA25" s="46">
        <v>50</v>
      </c>
      <c r="AB25" s="46" t="s">
        <v>376</v>
      </c>
      <c r="AC25" s="46">
        <v>87</v>
      </c>
      <c r="AD25" s="46">
        <v>4368</v>
      </c>
      <c r="AE25" s="47">
        <v>1.9917582417582418</v>
      </c>
      <c r="AF25" s="46" t="s">
        <v>376</v>
      </c>
    </row>
    <row r="26" spans="1:32">
      <c r="A26" s="45">
        <v>24</v>
      </c>
      <c r="B26" s="46" t="s">
        <v>76</v>
      </c>
      <c r="C26" s="46" t="s">
        <v>260</v>
      </c>
      <c r="D26" s="46" t="s">
        <v>60</v>
      </c>
      <c r="E26" s="46">
        <v>408</v>
      </c>
      <c r="F26" s="46">
        <v>282</v>
      </c>
      <c r="G26" s="46">
        <v>675</v>
      </c>
      <c r="H26" s="47">
        <v>6.7298105682951146</v>
      </c>
      <c r="I26" s="47">
        <v>0.38474132285527179</v>
      </c>
      <c r="J26" s="47">
        <v>31.206657420249652</v>
      </c>
      <c r="K26" s="47">
        <v>677.98312575331465</v>
      </c>
      <c r="L26" s="46">
        <v>416</v>
      </c>
      <c r="M26" s="46">
        <v>247</v>
      </c>
      <c r="N26" s="46">
        <v>313</v>
      </c>
      <c r="O26" s="46">
        <v>561</v>
      </c>
      <c r="P26" s="46">
        <v>281</v>
      </c>
      <c r="Q26" s="46">
        <v>94</v>
      </c>
      <c r="R26" s="46">
        <v>2</v>
      </c>
      <c r="S26" s="46">
        <v>512</v>
      </c>
      <c r="T26" s="46">
        <v>4</v>
      </c>
      <c r="U26" s="47">
        <v>2507.5</v>
      </c>
      <c r="V26" s="46">
        <v>86</v>
      </c>
      <c r="W26" s="46">
        <v>10</v>
      </c>
      <c r="X26" s="46">
        <v>40</v>
      </c>
      <c r="Y26" s="47">
        <v>5.9259259259259265</v>
      </c>
      <c r="Z26" s="46">
        <v>1</v>
      </c>
      <c r="AA26" s="46">
        <v>9</v>
      </c>
      <c r="AB26" s="46" t="s">
        <v>376</v>
      </c>
      <c r="AC26" s="46">
        <v>6</v>
      </c>
      <c r="AD26" s="46">
        <v>1587</v>
      </c>
      <c r="AE26" s="47">
        <v>0.3780718336483932</v>
      </c>
      <c r="AF26" s="46" t="s">
        <v>376</v>
      </c>
    </row>
    <row r="27" spans="1:32">
      <c r="A27" s="45">
        <v>25</v>
      </c>
      <c r="B27" s="46" t="s">
        <v>76</v>
      </c>
      <c r="C27" s="46" t="s">
        <v>270</v>
      </c>
      <c r="D27" s="46" t="s">
        <v>60</v>
      </c>
      <c r="E27" s="46">
        <v>381</v>
      </c>
      <c r="F27" s="46">
        <v>265</v>
      </c>
      <c r="G27" s="46">
        <v>619</v>
      </c>
      <c r="H27" s="47">
        <v>4.4978927481470716</v>
      </c>
      <c r="I27" s="47">
        <v>0.3615476970093866</v>
      </c>
      <c r="J27" s="47">
        <v>28.617660656495609</v>
      </c>
      <c r="K27" s="47">
        <v>459.40329523526793</v>
      </c>
      <c r="L27" s="46">
        <v>428</v>
      </c>
      <c r="M27" s="46">
        <v>389</v>
      </c>
      <c r="N27" s="46">
        <v>191</v>
      </c>
      <c r="O27" s="46">
        <v>276</v>
      </c>
      <c r="P27" s="46">
        <v>278</v>
      </c>
      <c r="Q27" s="46">
        <v>42</v>
      </c>
      <c r="R27" s="46">
        <v>1</v>
      </c>
      <c r="S27" s="46">
        <v>441</v>
      </c>
      <c r="T27" s="46">
        <v>6</v>
      </c>
      <c r="U27" s="47">
        <v>2293.6666666666665</v>
      </c>
      <c r="V27" s="46">
        <v>48</v>
      </c>
      <c r="W27" s="46">
        <v>2</v>
      </c>
      <c r="X27" s="46">
        <v>3</v>
      </c>
      <c r="Y27" s="47">
        <v>0.48465266558966075</v>
      </c>
      <c r="Z27" s="46">
        <v>1</v>
      </c>
      <c r="AA27" s="46">
        <v>14</v>
      </c>
      <c r="AB27" s="46" t="s">
        <v>376</v>
      </c>
      <c r="AC27" s="46">
        <v>18</v>
      </c>
      <c r="AD27" s="46">
        <v>1934</v>
      </c>
      <c r="AE27" s="47">
        <v>0.93071354705274045</v>
      </c>
      <c r="AF27" s="46" t="s">
        <v>376</v>
      </c>
    </row>
    <row r="28" spans="1:32">
      <c r="A28" s="45">
        <v>26</v>
      </c>
      <c r="B28" s="46" t="s">
        <v>76</v>
      </c>
      <c r="C28" s="46" t="s">
        <v>309</v>
      </c>
      <c r="D28" s="46" t="s">
        <v>60</v>
      </c>
      <c r="E28" s="46">
        <v>302</v>
      </c>
      <c r="F28" s="46">
        <v>198</v>
      </c>
      <c r="G28" s="46">
        <v>508</v>
      </c>
      <c r="H28" s="47">
        <v>5.0527153371792322</v>
      </c>
      <c r="I28" s="47">
        <v>0.27013752455795675</v>
      </c>
      <c r="J28" s="47">
        <v>23.485899214054555</v>
      </c>
      <c r="K28" s="47">
        <v>627.89823286126079</v>
      </c>
      <c r="L28" s="46">
        <v>326</v>
      </c>
      <c r="M28" s="46">
        <v>235</v>
      </c>
      <c r="N28" s="46">
        <v>220</v>
      </c>
      <c r="O28" s="46">
        <v>119</v>
      </c>
      <c r="P28" s="46">
        <v>129</v>
      </c>
      <c r="Q28" s="46">
        <v>138</v>
      </c>
      <c r="R28" s="46">
        <v>0</v>
      </c>
      <c r="S28" s="46">
        <v>405</v>
      </c>
      <c r="T28" s="46">
        <v>5</v>
      </c>
      <c r="U28" s="47">
        <v>2010.8</v>
      </c>
      <c r="V28" s="46">
        <v>66</v>
      </c>
      <c r="W28" s="46">
        <v>5</v>
      </c>
      <c r="X28" s="46">
        <v>5</v>
      </c>
      <c r="Y28" s="47">
        <v>0.98425196850393704</v>
      </c>
      <c r="Z28" s="46">
        <v>1</v>
      </c>
      <c r="AA28" s="46">
        <v>16</v>
      </c>
      <c r="AB28" s="46" t="s">
        <v>376</v>
      </c>
      <c r="AC28" s="46">
        <v>19</v>
      </c>
      <c r="AD28" s="46">
        <v>1598</v>
      </c>
      <c r="AE28" s="47">
        <v>1.1889862327909888</v>
      </c>
      <c r="AF28" s="46" t="s">
        <v>376</v>
      </c>
    </row>
    <row r="29" spans="1:32">
      <c r="A29" s="45">
        <v>27</v>
      </c>
      <c r="B29" s="46" t="s">
        <v>76</v>
      </c>
      <c r="C29" s="46" t="s">
        <v>315</v>
      </c>
      <c r="D29" s="46" t="s">
        <v>65</v>
      </c>
      <c r="E29" s="46">
        <v>631</v>
      </c>
      <c r="F29" s="46">
        <v>441</v>
      </c>
      <c r="G29" s="46">
        <v>946</v>
      </c>
      <c r="H29" s="47">
        <v>5.6159097655090529</v>
      </c>
      <c r="I29" s="47">
        <v>0.60166994106090377</v>
      </c>
      <c r="J29" s="47">
        <v>43.735552473416554</v>
      </c>
      <c r="K29" s="47">
        <v>1748.0762796922047</v>
      </c>
      <c r="L29" s="46">
        <v>520</v>
      </c>
      <c r="M29" s="46">
        <v>424</v>
      </c>
      <c r="N29" s="46">
        <v>287</v>
      </c>
      <c r="O29" s="46">
        <v>397</v>
      </c>
      <c r="P29" s="46">
        <v>500</v>
      </c>
      <c r="Q29" s="46">
        <v>59</v>
      </c>
      <c r="R29" s="46">
        <v>3</v>
      </c>
      <c r="S29" s="46">
        <v>679</v>
      </c>
      <c r="T29" s="46">
        <v>9</v>
      </c>
      <c r="U29" s="47">
        <v>1871.6666666666667</v>
      </c>
      <c r="V29" s="46">
        <v>66</v>
      </c>
      <c r="W29" s="46">
        <v>134</v>
      </c>
      <c r="X29" s="46">
        <v>134</v>
      </c>
      <c r="Y29" s="47">
        <v>14.164904862579281</v>
      </c>
      <c r="Z29" s="46">
        <v>3</v>
      </c>
      <c r="AA29" s="46">
        <v>44</v>
      </c>
      <c r="AB29" s="46" t="s">
        <v>376</v>
      </c>
      <c r="AC29" s="46">
        <v>116</v>
      </c>
      <c r="AD29" s="46">
        <v>3293</v>
      </c>
      <c r="AE29" s="47">
        <v>3.5226237473428483</v>
      </c>
      <c r="AF29" s="46" t="s">
        <v>376</v>
      </c>
    </row>
    <row r="30" spans="1:32">
      <c r="A30" s="45">
        <v>28</v>
      </c>
      <c r="B30" s="46" t="s">
        <v>108</v>
      </c>
      <c r="C30" s="46" t="s">
        <v>109</v>
      </c>
      <c r="D30" s="46" t="s">
        <v>57</v>
      </c>
      <c r="E30" s="46">
        <v>1009</v>
      </c>
      <c r="F30" s="46">
        <v>765</v>
      </c>
      <c r="G30" s="46">
        <v>1738</v>
      </c>
      <c r="H30" s="47">
        <v>8.7288433529204958</v>
      </c>
      <c r="I30" s="47">
        <v>1.0437131630648331</v>
      </c>
      <c r="J30" s="47">
        <v>80.351363846509472</v>
      </c>
      <c r="K30" s="47">
        <v>701.66582534073711</v>
      </c>
      <c r="L30" s="46">
        <v>1418</v>
      </c>
      <c r="M30" s="46">
        <v>1188</v>
      </c>
      <c r="N30" s="46">
        <v>630</v>
      </c>
      <c r="O30" s="46">
        <v>252</v>
      </c>
      <c r="P30" s="46">
        <v>344</v>
      </c>
      <c r="Q30" s="46">
        <v>24</v>
      </c>
      <c r="R30" s="46">
        <v>1</v>
      </c>
      <c r="S30" s="46">
        <v>1106</v>
      </c>
      <c r="T30" s="46">
        <v>13</v>
      </c>
      <c r="U30" s="47">
        <v>1531.6153846153845</v>
      </c>
      <c r="V30" s="46">
        <v>53</v>
      </c>
      <c r="W30" s="46">
        <v>8</v>
      </c>
      <c r="X30" s="46">
        <v>8</v>
      </c>
      <c r="Y30" s="47">
        <v>0.46029919447640966</v>
      </c>
      <c r="Z30" s="46">
        <v>1</v>
      </c>
      <c r="AA30" s="46">
        <v>19</v>
      </c>
      <c r="AB30" s="46" t="s">
        <v>376</v>
      </c>
      <c r="AC30" s="46">
        <v>58</v>
      </c>
      <c r="AD30" s="46">
        <v>4342</v>
      </c>
      <c r="AE30" s="47">
        <v>1.3357899585444495</v>
      </c>
      <c r="AF30" s="46" t="s">
        <v>377</v>
      </c>
    </row>
    <row r="31" spans="1:32">
      <c r="A31" s="45">
        <v>29</v>
      </c>
      <c r="B31" s="46" t="s">
        <v>108</v>
      </c>
      <c r="C31" s="46" t="s">
        <v>109</v>
      </c>
      <c r="D31" s="46" t="s">
        <v>60</v>
      </c>
      <c r="E31" s="46">
        <v>224</v>
      </c>
      <c r="F31" s="46">
        <v>141</v>
      </c>
      <c r="G31" s="46">
        <v>417</v>
      </c>
      <c r="H31" s="47">
        <v>6.9767441860465116</v>
      </c>
      <c r="I31" s="47">
        <v>0.1923706614276359</v>
      </c>
      <c r="J31" s="47">
        <v>19.278779472954231</v>
      </c>
      <c r="K31" s="47">
        <v>872.22724079092632</v>
      </c>
      <c r="L31" s="46">
        <v>273</v>
      </c>
      <c r="M31" s="46">
        <v>223</v>
      </c>
      <c r="N31" s="46">
        <v>170</v>
      </c>
      <c r="O31" s="46">
        <v>74</v>
      </c>
      <c r="P31" s="46">
        <v>93</v>
      </c>
      <c r="Q31" s="46">
        <v>21</v>
      </c>
      <c r="R31" s="46">
        <v>0</v>
      </c>
      <c r="S31" s="46">
        <v>308</v>
      </c>
      <c r="T31" s="46">
        <v>3</v>
      </c>
      <c r="U31" s="47">
        <v>1992.3333333333333</v>
      </c>
      <c r="V31" s="46">
        <v>47</v>
      </c>
      <c r="W31" s="46">
        <v>10</v>
      </c>
      <c r="X31" s="46">
        <v>10</v>
      </c>
      <c r="Y31" s="47">
        <v>2.3980815347721824</v>
      </c>
      <c r="Z31" s="46">
        <v>1</v>
      </c>
      <c r="AA31" s="46">
        <v>10</v>
      </c>
      <c r="AB31" s="46" t="s">
        <v>376</v>
      </c>
      <c r="AC31" s="46">
        <v>13</v>
      </c>
      <c r="AD31" s="46">
        <v>835</v>
      </c>
      <c r="AE31" s="47">
        <v>1.5568862275449102</v>
      </c>
      <c r="AF31" s="46" t="s">
        <v>377</v>
      </c>
    </row>
    <row r="32" spans="1:32">
      <c r="A32" s="45">
        <v>30</v>
      </c>
      <c r="B32" s="46" t="s">
        <v>108</v>
      </c>
      <c r="C32" s="46" t="s">
        <v>194</v>
      </c>
      <c r="D32" s="46" t="s">
        <v>60</v>
      </c>
      <c r="E32" s="46">
        <v>224</v>
      </c>
      <c r="F32" s="46">
        <v>146</v>
      </c>
      <c r="G32" s="46">
        <v>396</v>
      </c>
      <c r="H32" s="47">
        <v>8.7921847246891645</v>
      </c>
      <c r="I32" s="47">
        <v>0.19919231608819035</v>
      </c>
      <c r="J32" s="47">
        <v>18.307905686546462</v>
      </c>
      <c r="K32" s="47">
        <v>882.15638226776571</v>
      </c>
      <c r="L32" s="46">
        <v>318</v>
      </c>
      <c r="M32" s="46">
        <v>222</v>
      </c>
      <c r="N32" s="46">
        <v>135</v>
      </c>
      <c r="O32" s="46">
        <v>214</v>
      </c>
      <c r="P32" s="46">
        <v>131</v>
      </c>
      <c r="Q32" s="46">
        <v>30</v>
      </c>
      <c r="R32" s="46">
        <v>0</v>
      </c>
      <c r="S32" s="46">
        <v>102</v>
      </c>
      <c r="T32" s="46">
        <v>4</v>
      </c>
      <c r="U32" s="47">
        <v>1126</v>
      </c>
      <c r="V32" s="46">
        <v>36</v>
      </c>
      <c r="W32" s="46">
        <v>2</v>
      </c>
      <c r="X32" s="46">
        <v>8</v>
      </c>
      <c r="Y32" s="47">
        <v>2.0202020202020203</v>
      </c>
      <c r="Z32" s="46">
        <v>1</v>
      </c>
      <c r="AA32" s="46">
        <v>8</v>
      </c>
      <c r="AB32" s="46" t="s">
        <v>377</v>
      </c>
      <c r="AC32" s="46">
        <v>0</v>
      </c>
      <c r="AD32" s="46">
        <v>726</v>
      </c>
      <c r="AE32" s="47">
        <v>0</v>
      </c>
      <c r="AF32" s="46" t="s">
        <v>376</v>
      </c>
    </row>
    <row r="33" spans="1:32">
      <c r="A33" s="45">
        <v>31</v>
      </c>
      <c r="B33" s="46" t="s">
        <v>108</v>
      </c>
      <c r="C33" s="46" t="s">
        <v>215</v>
      </c>
      <c r="D33" s="46" t="s">
        <v>60</v>
      </c>
      <c r="E33" s="46">
        <v>221</v>
      </c>
      <c r="F33" s="46">
        <v>137</v>
      </c>
      <c r="G33" s="46">
        <v>449</v>
      </c>
      <c r="H33" s="47">
        <v>8.5005679666792879</v>
      </c>
      <c r="I33" s="47">
        <v>0.18691333769919233</v>
      </c>
      <c r="J33" s="47">
        <v>20.758206195099397</v>
      </c>
      <c r="K33" s="47">
        <v>849.4135452137723</v>
      </c>
      <c r="L33" s="46">
        <v>179</v>
      </c>
      <c r="M33" s="46">
        <v>300</v>
      </c>
      <c r="N33" s="46">
        <v>146</v>
      </c>
      <c r="O33" s="46">
        <v>67</v>
      </c>
      <c r="P33" s="46">
        <v>16</v>
      </c>
      <c r="Q33" s="46">
        <v>12</v>
      </c>
      <c r="R33" s="46">
        <v>0</v>
      </c>
      <c r="S33" s="46">
        <v>414</v>
      </c>
      <c r="T33" s="46">
        <v>3</v>
      </c>
      <c r="U33" s="47">
        <v>1760.6666666666667</v>
      </c>
      <c r="V33" s="46">
        <v>49</v>
      </c>
      <c r="W33" s="46">
        <v>2</v>
      </c>
      <c r="X33" s="46">
        <v>2</v>
      </c>
      <c r="Y33" s="47">
        <v>0.44543429844097993</v>
      </c>
      <c r="Z33" s="46">
        <v>1</v>
      </c>
      <c r="AA33" s="46">
        <v>6</v>
      </c>
      <c r="AB33" s="46" t="s">
        <v>376</v>
      </c>
      <c r="AC33" s="46">
        <v>10</v>
      </c>
      <c r="AD33" s="46">
        <v>887</v>
      </c>
      <c r="AE33" s="47">
        <v>1.1273957158962795</v>
      </c>
      <c r="AF33" s="46" t="s">
        <v>376</v>
      </c>
    </row>
    <row r="34" spans="1:32">
      <c r="A34" s="45">
        <v>32</v>
      </c>
      <c r="B34" s="46" t="s">
        <v>108</v>
      </c>
      <c r="C34" s="46" t="s">
        <v>277</v>
      </c>
      <c r="D34" s="46" t="s">
        <v>60</v>
      </c>
      <c r="E34" s="46">
        <v>385</v>
      </c>
      <c r="F34" s="46">
        <v>283</v>
      </c>
      <c r="G34" s="46">
        <v>783</v>
      </c>
      <c r="H34" s="47">
        <v>17.893053016453383</v>
      </c>
      <c r="I34" s="47">
        <v>0.38610565378738265</v>
      </c>
      <c r="J34" s="47">
        <v>36.199722607489598</v>
      </c>
      <c r="K34" s="47">
        <v>1791.3520933424845</v>
      </c>
      <c r="L34" s="46">
        <v>43</v>
      </c>
      <c r="M34" s="46">
        <v>544</v>
      </c>
      <c r="N34" s="46">
        <v>154</v>
      </c>
      <c r="O34" s="46">
        <v>88</v>
      </c>
      <c r="P34" s="46">
        <v>143</v>
      </c>
      <c r="Q34" s="46">
        <v>25</v>
      </c>
      <c r="R34" s="46">
        <v>0</v>
      </c>
      <c r="S34" s="46">
        <v>605</v>
      </c>
      <c r="T34" s="46">
        <v>3</v>
      </c>
      <c r="U34" s="47">
        <v>1458.6666666666667</v>
      </c>
      <c r="V34" s="46">
        <v>108</v>
      </c>
      <c r="W34" s="46">
        <v>0</v>
      </c>
      <c r="X34" s="46">
        <v>0</v>
      </c>
      <c r="Y34" s="47">
        <v>0</v>
      </c>
      <c r="Z34" s="46">
        <v>1</v>
      </c>
      <c r="AA34" s="46">
        <v>7</v>
      </c>
      <c r="AB34" s="46" t="s">
        <v>376</v>
      </c>
      <c r="AC34" s="46">
        <v>5</v>
      </c>
      <c r="AD34" s="46">
        <v>750</v>
      </c>
      <c r="AE34" s="47">
        <v>0.66666666666666663</v>
      </c>
      <c r="AF34" s="46" t="s">
        <v>377</v>
      </c>
    </row>
    <row r="35" spans="1:32">
      <c r="A35" s="45">
        <v>33</v>
      </c>
      <c r="B35" s="46" t="s">
        <v>108</v>
      </c>
      <c r="C35" s="46" t="s">
        <v>319</v>
      </c>
      <c r="D35" s="46" t="s">
        <v>60</v>
      </c>
      <c r="E35" s="46">
        <v>269</v>
      </c>
      <c r="F35" s="46">
        <v>178</v>
      </c>
      <c r="G35" s="46">
        <v>538</v>
      </c>
      <c r="H35" s="47">
        <v>10.269135331170071</v>
      </c>
      <c r="I35" s="47">
        <v>0.24285090591573893</v>
      </c>
      <c r="J35" s="47">
        <v>24.87286176606565</v>
      </c>
      <c r="K35" s="47">
        <v>1206.1098988295973</v>
      </c>
      <c r="L35" s="46">
        <v>355</v>
      </c>
      <c r="M35" s="46">
        <v>320</v>
      </c>
      <c r="N35" s="46">
        <v>152</v>
      </c>
      <c r="O35" s="46">
        <v>88</v>
      </c>
      <c r="P35" s="46">
        <v>210</v>
      </c>
      <c r="Q35" s="46">
        <v>11</v>
      </c>
      <c r="R35" s="46">
        <v>0</v>
      </c>
      <c r="S35" s="46">
        <v>98</v>
      </c>
      <c r="T35" s="46">
        <v>3</v>
      </c>
      <c r="U35" s="47">
        <v>1746.3333333333333</v>
      </c>
      <c r="V35" s="46">
        <v>52</v>
      </c>
      <c r="W35" s="46">
        <v>19</v>
      </c>
      <c r="X35" s="46">
        <v>40</v>
      </c>
      <c r="Y35" s="47">
        <v>7.4349442379182156</v>
      </c>
      <c r="Z35" s="46">
        <v>1</v>
      </c>
      <c r="AA35" s="46">
        <v>7</v>
      </c>
      <c r="AB35" s="46" t="s">
        <v>377</v>
      </c>
      <c r="AC35" s="46">
        <v>0</v>
      </c>
      <c r="AD35" s="46">
        <v>807</v>
      </c>
      <c r="AE35" s="47">
        <v>0</v>
      </c>
      <c r="AF35" s="46" t="s">
        <v>377</v>
      </c>
    </row>
    <row r="36" spans="1:32">
      <c r="A36" s="45">
        <v>34</v>
      </c>
      <c r="B36" s="46" t="s">
        <v>108</v>
      </c>
      <c r="C36" s="46" t="s">
        <v>343</v>
      </c>
      <c r="D36" s="46" t="s">
        <v>60</v>
      </c>
      <c r="E36" s="46">
        <v>568</v>
      </c>
      <c r="F36" s="46">
        <v>517</v>
      </c>
      <c r="G36" s="46">
        <v>1401</v>
      </c>
      <c r="H36" s="47">
        <v>20.005711837783807</v>
      </c>
      <c r="I36" s="47">
        <v>0.70535909190133161</v>
      </c>
      <c r="J36" s="47">
        <v>0.81319689116163518</v>
      </c>
      <c r="K36" s="47">
        <v>915.41362589998539</v>
      </c>
      <c r="L36" s="46">
        <v>308</v>
      </c>
      <c r="M36" s="46">
        <v>500</v>
      </c>
      <c r="N36" s="46">
        <v>177</v>
      </c>
      <c r="O36" s="46">
        <v>273</v>
      </c>
      <c r="P36" s="46">
        <v>109</v>
      </c>
      <c r="Q36" s="46">
        <v>44</v>
      </c>
      <c r="R36" s="46">
        <v>1</v>
      </c>
      <c r="S36" s="46">
        <v>713</v>
      </c>
      <c r="T36" s="46">
        <v>4</v>
      </c>
      <c r="U36" s="47">
        <v>1750.75</v>
      </c>
      <c r="V36" s="46">
        <v>83</v>
      </c>
      <c r="W36" s="46">
        <v>22</v>
      </c>
      <c r="X36" s="46">
        <v>35</v>
      </c>
      <c r="Y36" s="47">
        <v>2.4982155603140614</v>
      </c>
      <c r="Z36" s="46">
        <v>1</v>
      </c>
      <c r="AA36" s="46">
        <v>11</v>
      </c>
      <c r="AB36" s="46" t="s">
        <v>376</v>
      </c>
      <c r="AC36" s="46">
        <v>11</v>
      </c>
      <c r="AD36" s="46">
        <v>1206</v>
      </c>
      <c r="AE36" s="47">
        <v>0.91210613598673296</v>
      </c>
      <c r="AF36" s="46" t="s">
        <v>376</v>
      </c>
    </row>
    <row r="37" spans="1:32">
      <c r="A37" s="45">
        <v>35</v>
      </c>
      <c r="B37" s="46" t="s">
        <v>123</v>
      </c>
      <c r="C37" s="46" t="s">
        <v>124</v>
      </c>
      <c r="D37" s="46" t="s">
        <v>60</v>
      </c>
      <c r="E37" s="46">
        <v>252</v>
      </c>
      <c r="F37" s="46">
        <v>134</v>
      </c>
      <c r="G37" s="46">
        <v>484</v>
      </c>
      <c r="H37" s="47">
        <v>11.998016856717898</v>
      </c>
      <c r="I37" s="47">
        <v>0.18282034490285964</v>
      </c>
      <c r="J37" s="47">
        <v>22.376329172445676</v>
      </c>
      <c r="K37" s="47">
        <v>1201.8872609883288</v>
      </c>
      <c r="L37" s="46">
        <v>80</v>
      </c>
      <c r="M37" s="46">
        <v>285</v>
      </c>
      <c r="N37" s="46">
        <v>141</v>
      </c>
      <c r="O37" s="46">
        <v>49</v>
      </c>
      <c r="P37" s="46">
        <v>69</v>
      </c>
      <c r="Q37" s="46">
        <v>90</v>
      </c>
      <c r="R37" s="46">
        <v>0</v>
      </c>
      <c r="S37" s="46">
        <v>375</v>
      </c>
      <c r="T37" s="46">
        <v>2</v>
      </c>
      <c r="U37" s="47">
        <v>2017</v>
      </c>
      <c r="V37" s="46">
        <v>49</v>
      </c>
      <c r="W37" s="46">
        <v>0</v>
      </c>
      <c r="X37" s="46">
        <v>0</v>
      </c>
      <c r="Y37" s="47">
        <v>0</v>
      </c>
      <c r="Z37" s="46">
        <v>1</v>
      </c>
      <c r="AA37" s="46">
        <v>6</v>
      </c>
      <c r="AB37" s="46" t="s">
        <v>377</v>
      </c>
      <c r="AC37" s="46">
        <v>0</v>
      </c>
      <c r="AD37" s="46">
        <v>723</v>
      </c>
      <c r="AE37" s="47">
        <v>0</v>
      </c>
      <c r="AF37" s="46" t="s">
        <v>377</v>
      </c>
    </row>
    <row r="38" spans="1:32">
      <c r="A38" s="45">
        <v>36</v>
      </c>
      <c r="B38" s="46" t="s">
        <v>123</v>
      </c>
      <c r="C38" s="46" t="s">
        <v>158</v>
      </c>
      <c r="D38" s="46" t="s">
        <v>57</v>
      </c>
      <c r="E38" s="46">
        <v>848</v>
      </c>
      <c r="F38" s="46">
        <v>631</v>
      </c>
      <c r="G38" s="46">
        <v>1435</v>
      </c>
      <c r="H38" s="47">
        <v>11.186467103211724</v>
      </c>
      <c r="I38" s="47">
        <v>0.86089281816197338</v>
      </c>
      <c r="J38" s="47">
        <v>66.343042071197416</v>
      </c>
      <c r="K38" s="47">
        <v>858.95953757225436</v>
      </c>
      <c r="L38" s="46">
        <v>1020</v>
      </c>
      <c r="M38" s="46">
        <v>1142</v>
      </c>
      <c r="N38" s="46">
        <v>360</v>
      </c>
      <c r="O38" s="46">
        <v>229</v>
      </c>
      <c r="P38" s="46">
        <v>199</v>
      </c>
      <c r="Q38" s="46">
        <v>32</v>
      </c>
      <c r="R38" s="46">
        <v>0</v>
      </c>
      <c r="S38" s="46">
        <v>1107</v>
      </c>
      <c r="T38" s="46">
        <v>8</v>
      </c>
      <c r="U38" s="47">
        <v>1603.5</v>
      </c>
      <c r="V38" s="46">
        <v>80</v>
      </c>
      <c r="W38" s="46">
        <v>13</v>
      </c>
      <c r="X38" s="46">
        <v>13</v>
      </c>
      <c r="Y38" s="47">
        <v>0.9059233449477353</v>
      </c>
      <c r="Z38" s="46">
        <v>3</v>
      </c>
      <c r="AA38" s="46">
        <v>26</v>
      </c>
      <c r="AB38" s="46" t="s">
        <v>376</v>
      </c>
      <c r="AC38" s="46">
        <v>55</v>
      </c>
      <c r="AD38" s="46">
        <v>2423</v>
      </c>
      <c r="AE38" s="47">
        <v>2.269913330581923</v>
      </c>
      <c r="AF38" s="46" t="s">
        <v>377</v>
      </c>
    </row>
    <row r="39" spans="1:32">
      <c r="A39" s="45">
        <v>37</v>
      </c>
      <c r="B39" s="46" t="s">
        <v>123</v>
      </c>
      <c r="C39" s="46" t="s">
        <v>158</v>
      </c>
      <c r="D39" s="46" t="s">
        <v>60</v>
      </c>
      <c r="E39" s="46">
        <v>549</v>
      </c>
      <c r="F39" s="46">
        <v>254</v>
      </c>
      <c r="G39" s="46">
        <v>743</v>
      </c>
      <c r="H39" s="47">
        <v>8.548090197883111</v>
      </c>
      <c r="I39" s="47">
        <v>0.34654005675616678</v>
      </c>
      <c r="J39" s="47">
        <v>34.35043920480814</v>
      </c>
      <c r="K39" s="47">
        <v>1118.5595136019954</v>
      </c>
      <c r="L39" s="46">
        <v>565</v>
      </c>
      <c r="M39" s="46">
        <v>461</v>
      </c>
      <c r="N39" s="46">
        <v>249</v>
      </c>
      <c r="O39" s="46">
        <v>373</v>
      </c>
      <c r="P39" s="46">
        <v>387</v>
      </c>
      <c r="Q39" s="46">
        <v>39</v>
      </c>
      <c r="R39" s="46">
        <v>0</v>
      </c>
      <c r="S39" s="46">
        <v>743</v>
      </c>
      <c r="T39" s="46">
        <v>5</v>
      </c>
      <c r="U39" s="47">
        <v>1738.4</v>
      </c>
      <c r="V39" s="46">
        <v>65</v>
      </c>
      <c r="W39" s="46">
        <v>25</v>
      </c>
      <c r="X39" s="46">
        <v>84</v>
      </c>
      <c r="Y39" s="47">
        <v>11.305518169582772</v>
      </c>
      <c r="Z39" s="46">
        <v>1</v>
      </c>
      <c r="AA39" s="46">
        <v>4</v>
      </c>
      <c r="AB39" s="46" t="s">
        <v>376</v>
      </c>
      <c r="AC39" s="46">
        <v>10</v>
      </c>
      <c r="AD39" s="46">
        <v>1488</v>
      </c>
      <c r="AE39" s="47">
        <v>0.67204301075268813</v>
      </c>
      <c r="AF39" s="46" t="s">
        <v>377</v>
      </c>
    </row>
    <row r="40" spans="1:32">
      <c r="A40" s="45">
        <v>38</v>
      </c>
      <c r="B40" s="46" t="s">
        <v>123</v>
      </c>
      <c r="C40" s="46" t="s">
        <v>205</v>
      </c>
      <c r="D40" s="46" t="s">
        <v>65</v>
      </c>
      <c r="E40" s="46">
        <v>515</v>
      </c>
      <c r="F40" s="46">
        <v>351</v>
      </c>
      <c r="G40" s="46">
        <v>856</v>
      </c>
      <c r="H40" s="47">
        <v>7.4519021502568119</v>
      </c>
      <c r="I40" s="47">
        <v>0.47888015717092336</v>
      </c>
      <c r="J40" s="47">
        <v>39.574664817383265</v>
      </c>
      <c r="K40" s="47">
        <v>742.73318872017353</v>
      </c>
      <c r="L40" s="46">
        <v>602</v>
      </c>
      <c r="M40" s="46">
        <v>568</v>
      </c>
      <c r="N40" s="46">
        <v>338</v>
      </c>
      <c r="O40" s="46">
        <v>157</v>
      </c>
      <c r="P40" s="46">
        <v>147</v>
      </c>
      <c r="Q40" s="46">
        <v>66</v>
      </c>
      <c r="R40" s="46">
        <v>3</v>
      </c>
      <c r="S40" s="46">
        <v>692</v>
      </c>
      <c r="T40" s="46">
        <v>7</v>
      </c>
      <c r="U40" s="47">
        <v>1641</v>
      </c>
      <c r="V40" s="46">
        <v>65</v>
      </c>
      <c r="W40" s="46">
        <v>6</v>
      </c>
      <c r="X40" s="46">
        <v>7</v>
      </c>
      <c r="Y40" s="47">
        <v>0.81775700934579432</v>
      </c>
      <c r="Z40" s="46">
        <v>2</v>
      </c>
      <c r="AA40" s="46">
        <v>28</v>
      </c>
      <c r="AB40" s="46" t="s">
        <v>376</v>
      </c>
      <c r="AC40" s="46">
        <v>36</v>
      </c>
      <c r="AD40" s="46">
        <v>2090</v>
      </c>
      <c r="AE40" s="47">
        <v>1.7224880382775121</v>
      </c>
      <c r="AF40" s="46" t="s">
        <v>377</v>
      </c>
    </row>
    <row r="41" spans="1:32">
      <c r="A41" s="45">
        <v>39</v>
      </c>
      <c r="B41" s="46" t="s">
        <v>123</v>
      </c>
      <c r="C41" s="46" t="s">
        <v>287</v>
      </c>
      <c r="D41" s="46" t="s">
        <v>60</v>
      </c>
      <c r="E41" s="46">
        <v>297</v>
      </c>
      <c r="F41" s="46">
        <v>215</v>
      </c>
      <c r="G41" s="46">
        <v>712</v>
      </c>
      <c r="H41" s="47">
        <v>18.412205844323765</v>
      </c>
      <c r="I41" s="47">
        <v>0.29333115040384194</v>
      </c>
      <c r="J41" s="47">
        <v>32.917244567730002</v>
      </c>
      <c r="K41" s="47">
        <v>1846.4730290456432</v>
      </c>
      <c r="L41" s="46">
        <v>133</v>
      </c>
      <c r="M41" s="46">
        <v>258</v>
      </c>
      <c r="N41" s="46">
        <v>25</v>
      </c>
      <c r="O41" s="46">
        <v>26</v>
      </c>
      <c r="P41" s="46">
        <v>3</v>
      </c>
      <c r="Q41" s="46">
        <v>0</v>
      </c>
      <c r="R41" s="46">
        <v>0</v>
      </c>
      <c r="S41" s="46">
        <v>222</v>
      </c>
      <c r="T41" s="46">
        <v>4</v>
      </c>
      <c r="U41" s="47">
        <v>966.75</v>
      </c>
      <c r="V41" s="46">
        <v>77</v>
      </c>
      <c r="W41" s="46">
        <v>0</v>
      </c>
      <c r="X41" s="46">
        <v>0</v>
      </c>
      <c r="Y41" s="47">
        <v>0</v>
      </c>
      <c r="Z41" s="46">
        <v>0</v>
      </c>
      <c r="AA41" s="46">
        <v>0</v>
      </c>
      <c r="AB41" s="46" t="s">
        <v>376</v>
      </c>
      <c r="AC41" s="46">
        <v>4</v>
      </c>
      <c r="AD41" s="46">
        <v>735</v>
      </c>
      <c r="AE41" s="47">
        <v>0.54421768707482998</v>
      </c>
      <c r="AF41" s="46" t="s">
        <v>377</v>
      </c>
    </row>
    <row r="42" spans="1:32">
      <c r="A42" s="45">
        <v>40</v>
      </c>
      <c r="B42" s="46" t="s">
        <v>123</v>
      </c>
      <c r="C42" s="46" t="s">
        <v>368</v>
      </c>
      <c r="D42" s="46" t="s">
        <v>60</v>
      </c>
      <c r="E42" s="46">
        <v>324</v>
      </c>
      <c r="F42" s="46">
        <v>188</v>
      </c>
      <c r="G42" s="46">
        <v>623</v>
      </c>
      <c r="H42" s="47">
        <v>14.220497603286921</v>
      </c>
      <c r="I42" s="47">
        <v>0.25649421523684784</v>
      </c>
      <c r="J42" s="47">
        <v>0.36161432062362509</v>
      </c>
      <c r="K42" s="47">
        <v>1422.6992464032883</v>
      </c>
      <c r="L42" s="46">
        <v>523</v>
      </c>
      <c r="M42" s="46">
        <v>372</v>
      </c>
      <c r="N42" s="46">
        <v>113</v>
      </c>
      <c r="O42" s="46">
        <v>78</v>
      </c>
      <c r="P42" s="46">
        <v>148</v>
      </c>
      <c r="Q42" s="46">
        <v>2</v>
      </c>
      <c r="R42" s="46">
        <v>0</v>
      </c>
      <c r="S42" s="46">
        <v>160</v>
      </c>
      <c r="T42" s="46">
        <v>3</v>
      </c>
      <c r="U42" s="47">
        <v>1460.3333333333333</v>
      </c>
      <c r="V42" s="46">
        <v>78</v>
      </c>
      <c r="W42" s="46">
        <v>8</v>
      </c>
      <c r="X42" s="46">
        <v>18</v>
      </c>
      <c r="Y42" s="47">
        <v>2.8892455858747992</v>
      </c>
      <c r="Z42" s="46">
        <v>1</v>
      </c>
      <c r="AA42" s="46">
        <v>5</v>
      </c>
      <c r="AB42" s="46" t="s">
        <v>376</v>
      </c>
      <c r="AC42" s="46">
        <v>5</v>
      </c>
      <c r="AD42" s="46">
        <v>785</v>
      </c>
      <c r="AE42" s="47">
        <v>0.63694267515923564</v>
      </c>
      <c r="AF42" s="46" t="s">
        <v>377</v>
      </c>
    </row>
    <row r="43" spans="1:32">
      <c r="A43" s="45">
        <v>41</v>
      </c>
      <c r="B43" s="46" t="s">
        <v>166</v>
      </c>
      <c r="C43" s="46" t="s">
        <v>167</v>
      </c>
      <c r="D43" s="46" t="s">
        <v>60</v>
      </c>
      <c r="E43" s="46">
        <v>627</v>
      </c>
      <c r="F43" s="46">
        <v>398</v>
      </c>
      <c r="G43" s="46">
        <v>1166</v>
      </c>
      <c r="H43" s="47">
        <v>9.2385706362411852</v>
      </c>
      <c r="I43" s="47">
        <v>0.54300371098013533</v>
      </c>
      <c r="J43" s="47">
        <v>53.90661118816459</v>
      </c>
      <c r="K43" s="47">
        <v>930.1212507977026</v>
      </c>
      <c r="L43" s="46">
        <v>608</v>
      </c>
      <c r="M43" s="46">
        <v>804</v>
      </c>
      <c r="N43" s="46">
        <v>163</v>
      </c>
      <c r="O43" s="46">
        <v>194</v>
      </c>
      <c r="P43" s="46">
        <v>185</v>
      </c>
      <c r="Q43" s="46">
        <v>30</v>
      </c>
      <c r="R43" s="46">
        <v>0</v>
      </c>
      <c r="S43" s="46">
        <v>504</v>
      </c>
      <c r="T43" s="46">
        <v>7</v>
      </c>
      <c r="U43" s="47">
        <v>1803</v>
      </c>
      <c r="V43" s="46">
        <v>68</v>
      </c>
      <c r="W43" s="46">
        <v>10</v>
      </c>
      <c r="X43" s="46">
        <v>10</v>
      </c>
      <c r="Y43" s="47">
        <v>0.85763293310463129</v>
      </c>
      <c r="Z43" s="46">
        <v>1</v>
      </c>
      <c r="AA43" s="46">
        <v>16</v>
      </c>
      <c r="AB43" s="46" t="s">
        <v>376</v>
      </c>
      <c r="AC43" s="46">
        <v>11</v>
      </c>
      <c r="AD43" s="46">
        <v>1955</v>
      </c>
      <c r="AE43" s="47">
        <v>0.5626598465473146</v>
      </c>
      <c r="AF43" s="46" t="s">
        <v>377</v>
      </c>
    </row>
    <row r="44" spans="1:32">
      <c r="A44" s="45">
        <v>42</v>
      </c>
      <c r="B44" s="46" t="s">
        <v>166</v>
      </c>
      <c r="C44" s="46" t="s">
        <v>169</v>
      </c>
      <c r="D44" s="46" t="s">
        <v>60</v>
      </c>
      <c r="E44" s="46">
        <v>631</v>
      </c>
      <c r="F44" s="46">
        <v>463</v>
      </c>
      <c r="G44" s="46">
        <v>1133</v>
      </c>
      <c r="H44" s="47">
        <v>17.36930860033727</v>
      </c>
      <c r="I44" s="47">
        <v>0.63168522156734341</v>
      </c>
      <c r="J44" s="47">
        <v>52.38095238095238</v>
      </c>
      <c r="K44" s="47">
        <v>1731.356968215159</v>
      </c>
      <c r="L44" s="46">
        <v>759</v>
      </c>
      <c r="M44" s="46">
        <v>671</v>
      </c>
      <c r="N44" s="46">
        <v>214</v>
      </c>
      <c r="O44" s="46">
        <v>352</v>
      </c>
      <c r="P44" s="46">
        <v>10</v>
      </c>
      <c r="Q44" s="46">
        <v>45</v>
      </c>
      <c r="R44" s="46">
        <v>0</v>
      </c>
      <c r="S44" s="46">
        <v>766</v>
      </c>
      <c r="T44" s="46">
        <v>3</v>
      </c>
      <c r="U44" s="47">
        <v>2174.3333333333335</v>
      </c>
      <c r="V44" s="46">
        <v>172</v>
      </c>
      <c r="W44" s="46">
        <v>0</v>
      </c>
      <c r="X44" s="46">
        <v>0</v>
      </c>
      <c r="Y44" s="47">
        <v>0</v>
      </c>
      <c r="Z44" s="46">
        <v>1</v>
      </c>
      <c r="AA44" s="46">
        <v>16</v>
      </c>
      <c r="AB44" s="46" t="s">
        <v>376</v>
      </c>
      <c r="AC44" s="46">
        <v>27</v>
      </c>
      <c r="AD44" s="46">
        <v>1187</v>
      </c>
      <c r="AE44" s="47">
        <v>2.2746419545071608</v>
      </c>
      <c r="AF44" s="46" t="s">
        <v>377</v>
      </c>
    </row>
    <row r="45" spans="1:32">
      <c r="A45" s="45">
        <v>43</v>
      </c>
      <c r="B45" s="46" t="s">
        <v>166</v>
      </c>
      <c r="C45" s="46" t="s">
        <v>231</v>
      </c>
      <c r="D45" s="46" t="s">
        <v>65</v>
      </c>
      <c r="E45" s="46">
        <v>503</v>
      </c>
      <c r="F45" s="46">
        <v>282</v>
      </c>
      <c r="G45" s="46">
        <v>869</v>
      </c>
      <c r="H45" s="47">
        <v>10.854359230577067</v>
      </c>
      <c r="I45" s="47">
        <v>0.38474132285527179</v>
      </c>
      <c r="J45" s="47">
        <v>40.175681923254736</v>
      </c>
      <c r="K45" s="47">
        <v>1080.4426209125947</v>
      </c>
      <c r="L45" s="46">
        <v>717</v>
      </c>
      <c r="M45" s="46">
        <v>709</v>
      </c>
      <c r="N45" s="46">
        <v>222</v>
      </c>
      <c r="O45" s="46">
        <v>408</v>
      </c>
      <c r="P45" s="46">
        <v>164</v>
      </c>
      <c r="Q45" s="46">
        <v>18</v>
      </c>
      <c r="R45" s="46">
        <v>0</v>
      </c>
      <c r="S45" s="46">
        <v>402</v>
      </c>
      <c r="T45" s="46">
        <v>5</v>
      </c>
      <c r="U45" s="47">
        <v>1601.2</v>
      </c>
      <c r="V45" s="46">
        <v>61</v>
      </c>
      <c r="W45" s="46">
        <v>2</v>
      </c>
      <c r="X45" s="46">
        <v>2</v>
      </c>
      <c r="Y45" s="47">
        <v>0.23014959723820483</v>
      </c>
      <c r="Z45" s="46">
        <v>2</v>
      </c>
      <c r="AA45" s="46">
        <v>19</v>
      </c>
      <c r="AB45" s="46" t="s">
        <v>376</v>
      </c>
      <c r="AC45" s="46">
        <v>10</v>
      </c>
      <c r="AD45" s="46">
        <v>1458</v>
      </c>
      <c r="AE45" s="47">
        <v>0.68587105624142664</v>
      </c>
      <c r="AF45" s="46" t="s">
        <v>377</v>
      </c>
    </row>
    <row r="46" spans="1:32">
      <c r="A46" s="45">
        <v>44</v>
      </c>
      <c r="B46" s="46" t="s">
        <v>166</v>
      </c>
      <c r="C46" s="46" t="s">
        <v>293</v>
      </c>
      <c r="D46" s="46" t="s">
        <v>65</v>
      </c>
      <c r="E46" s="46">
        <v>679</v>
      </c>
      <c r="F46" s="46">
        <v>402</v>
      </c>
      <c r="G46" s="46">
        <v>1192</v>
      </c>
      <c r="H46" s="47">
        <v>25.383304940374789</v>
      </c>
      <c r="I46" s="47">
        <v>0.54846103470857888</v>
      </c>
      <c r="J46" s="47">
        <v>55.108645399907537</v>
      </c>
      <c r="K46" s="47">
        <v>2522.7513227513227</v>
      </c>
      <c r="L46" s="46">
        <v>1147</v>
      </c>
      <c r="M46" s="46">
        <v>939</v>
      </c>
      <c r="N46" s="46">
        <v>132</v>
      </c>
      <c r="O46" s="46">
        <v>176</v>
      </c>
      <c r="P46" s="46">
        <v>38</v>
      </c>
      <c r="Q46" s="46">
        <v>25</v>
      </c>
      <c r="R46" s="46">
        <v>0</v>
      </c>
      <c r="S46" s="46">
        <v>986</v>
      </c>
      <c r="T46" s="46">
        <v>3</v>
      </c>
      <c r="U46" s="47">
        <v>1565.3333333333333</v>
      </c>
      <c r="V46" s="46">
        <v>145</v>
      </c>
      <c r="W46" s="46">
        <v>0</v>
      </c>
      <c r="X46" s="46">
        <v>0</v>
      </c>
      <c r="Y46" s="47">
        <v>0</v>
      </c>
      <c r="Z46" s="46">
        <v>1</v>
      </c>
      <c r="AA46" s="46">
        <v>7</v>
      </c>
      <c r="AB46" s="46" t="s">
        <v>376</v>
      </c>
      <c r="AC46" s="46">
        <v>20</v>
      </c>
      <c r="AD46" s="46">
        <v>775</v>
      </c>
      <c r="AE46" s="47">
        <v>2.5806451612903225</v>
      </c>
      <c r="AF46" s="46" t="s">
        <v>377</v>
      </c>
    </row>
    <row r="47" spans="1:32">
      <c r="A47" s="45">
        <v>45</v>
      </c>
      <c r="B47" s="46" t="s">
        <v>166</v>
      </c>
      <c r="C47" s="46" t="s">
        <v>298</v>
      </c>
      <c r="D47" s="46" t="s">
        <v>60</v>
      </c>
      <c r="E47" s="46">
        <v>286</v>
      </c>
      <c r="F47" s="46">
        <v>169</v>
      </c>
      <c r="G47" s="46">
        <v>515</v>
      </c>
      <c r="H47" s="47">
        <v>12.129062647197362</v>
      </c>
      <c r="I47" s="47">
        <v>0.23057192752674088</v>
      </c>
      <c r="J47" s="47">
        <v>23.80952380952381</v>
      </c>
      <c r="K47" s="47">
        <v>1226.4824958323411</v>
      </c>
      <c r="L47" s="46">
        <v>376</v>
      </c>
      <c r="M47" s="46">
        <v>327</v>
      </c>
      <c r="N47" s="46">
        <v>141</v>
      </c>
      <c r="O47" s="46">
        <v>286</v>
      </c>
      <c r="P47" s="46">
        <v>119</v>
      </c>
      <c r="Q47" s="46">
        <v>27</v>
      </c>
      <c r="R47" s="46">
        <v>1</v>
      </c>
      <c r="S47" s="46">
        <v>326</v>
      </c>
      <c r="T47" s="46">
        <v>3</v>
      </c>
      <c r="U47" s="47">
        <v>1415.3333333333333</v>
      </c>
      <c r="V47" s="46">
        <v>121</v>
      </c>
      <c r="W47" s="46">
        <v>6</v>
      </c>
      <c r="X47" s="46">
        <v>6</v>
      </c>
      <c r="Y47" s="47">
        <v>1.1650485436893203</v>
      </c>
      <c r="Z47" s="46">
        <v>1</v>
      </c>
      <c r="AA47" s="46">
        <v>14</v>
      </c>
      <c r="AB47" s="46" t="s">
        <v>377</v>
      </c>
      <c r="AC47" s="46">
        <v>0</v>
      </c>
      <c r="AD47" s="46">
        <v>713</v>
      </c>
      <c r="AE47" s="47">
        <v>0</v>
      </c>
      <c r="AF47" s="46" t="s">
        <v>377</v>
      </c>
    </row>
    <row r="48" spans="1:32">
      <c r="A48" s="45">
        <v>46</v>
      </c>
      <c r="B48" s="46" t="s">
        <v>166</v>
      </c>
      <c r="C48" s="46" t="s">
        <v>330</v>
      </c>
      <c r="D48" s="46" t="s">
        <v>60</v>
      </c>
      <c r="E48" s="46">
        <v>498</v>
      </c>
      <c r="F48" s="46">
        <v>286</v>
      </c>
      <c r="G48" s="46">
        <v>891</v>
      </c>
      <c r="H48" s="47">
        <v>20.837231057062674</v>
      </c>
      <c r="I48" s="47">
        <v>0.39019864658371534</v>
      </c>
      <c r="J48" s="47">
        <v>41.19278779472954</v>
      </c>
      <c r="K48" s="47">
        <v>879.62962962962968</v>
      </c>
      <c r="L48" s="46">
        <v>801</v>
      </c>
      <c r="M48" s="46">
        <v>585</v>
      </c>
      <c r="N48" s="46">
        <v>176</v>
      </c>
      <c r="O48" s="46">
        <v>184</v>
      </c>
      <c r="P48" s="46">
        <v>62</v>
      </c>
      <c r="Q48" s="46">
        <v>41</v>
      </c>
      <c r="R48" s="46">
        <v>0</v>
      </c>
      <c r="S48" s="46">
        <v>768</v>
      </c>
      <c r="T48" s="46">
        <v>3</v>
      </c>
      <c r="U48" s="47">
        <v>1425.3333333333333</v>
      </c>
      <c r="V48" s="46">
        <v>102</v>
      </c>
      <c r="W48" s="46">
        <v>0</v>
      </c>
      <c r="X48" s="46">
        <v>0</v>
      </c>
      <c r="Y48" s="47">
        <v>0</v>
      </c>
      <c r="Z48" s="46">
        <v>1</v>
      </c>
      <c r="AA48" s="46">
        <v>14</v>
      </c>
      <c r="AB48" s="46" t="s">
        <v>376</v>
      </c>
      <c r="AC48" s="46">
        <v>6</v>
      </c>
      <c r="AD48" s="46">
        <v>655</v>
      </c>
      <c r="AE48" s="47">
        <v>0.91603053435114501</v>
      </c>
      <c r="AF48" s="46" t="s">
        <v>376</v>
      </c>
    </row>
    <row r="49" spans="1:32">
      <c r="A49" s="45">
        <v>47</v>
      </c>
      <c r="B49" s="46" t="s">
        <v>133</v>
      </c>
      <c r="C49" s="46" t="s">
        <v>134</v>
      </c>
      <c r="D49" s="46" t="s">
        <v>60</v>
      </c>
      <c r="E49" s="46">
        <v>260</v>
      </c>
      <c r="F49" s="46">
        <v>170</v>
      </c>
      <c r="G49" s="46">
        <v>481</v>
      </c>
      <c r="H49" s="47">
        <v>9.3253198914307873</v>
      </c>
      <c r="I49" s="47">
        <v>0.23193625845885177</v>
      </c>
      <c r="J49" s="47">
        <v>22.237632917244568</v>
      </c>
      <c r="K49" s="47">
        <v>936.52647975077889</v>
      </c>
      <c r="L49" s="46">
        <v>286</v>
      </c>
      <c r="M49" s="46">
        <v>269</v>
      </c>
      <c r="N49" s="46">
        <v>169</v>
      </c>
      <c r="O49" s="46">
        <v>297</v>
      </c>
      <c r="P49" s="46">
        <v>7</v>
      </c>
      <c r="Q49" s="46">
        <v>17</v>
      </c>
      <c r="R49" s="46">
        <v>0</v>
      </c>
      <c r="S49" s="46">
        <v>343</v>
      </c>
      <c r="T49" s="46">
        <v>3</v>
      </c>
      <c r="U49" s="47">
        <v>1719.3333333333333</v>
      </c>
      <c r="V49" s="46">
        <v>40</v>
      </c>
      <c r="W49" s="46">
        <v>12</v>
      </c>
      <c r="X49" s="46">
        <v>12</v>
      </c>
      <c r="Y49" s="47">
        <v>2.4948024948024949</v>
      </c>
      <c r="Z49" s="46">
        <v>1</v>
      </c>
      <c r="AA49" s="46">
        <v>9</v>
      </c>
      <c r="AB49" s="46" t="s">
        <v>376</v>
      </c>
      <c r="AC49" s="46">
        <v>2</v>
      </c>
      <c r="AD49" s="46">
        <v>923</v>
      </c>
      <c r="AE49" s="47">
        <v>0.21668472372697725</v>
      </c>
      <c r="AF49" s="46" t="s">
        <v>377</v>
      </c>
    </row>
    <row r="50" spans="1:32">
      <c r="A50" s="45">
        <v>48</v>
      </c>
      <c r="B50" s="46" t="s">
        <v>133</v>
      </c>
      <c r="C50" s="46" t="s">
        <v>156</v>
      </c>
      <c r="D50" s="46" t="s">
        <v>65</v>
      </c>
      <c r="E50" s="46">
        <v>676</v>
      </c>
      <c r="F50" s="46">
        <v>475</v>
      </c>
      <c r="G50" s="46">
        <v>1157</v>
      </c>
      <c r="H50" s="47">
        <v>7.9415196650422128</v>
      </c>
      <c r="I50" s="47">
        <v>0.64805719275267404</v>
      </c>
      <c r="J50" s="47">
        <v>53.490522422561256</v>
      </c>
      <c r="K50" s="47">
        <v>793.87951145876207</v>
      </c>
      <c r="L50" s="46">
        <v>842</v>
      </c>
      <c r="M50" s="46">
        <v>844</v>
      </c>
      <c r="N50" s="46">
        <v>442</v>
      </c>
      <c r="O50" s="46">
        <v>504</v>
      </c>
      <c r="P50" s="46">
        <v>193</v>
      </c>
      <c r="Q50" s="46">
        <v>11</v>
      </c>
      <c r="R50" s="46">
        <v>0</v>
      </c>
      <c r="S50" s="46">
        <v>986</v>
      </c>
      <c r="T50" s="46">
        <v>8</v>
      </c>
      <c r="U50" s="47">
        <v>1821.125</v>
      </c>
      <c r="V50" s="46">
        <v>67</v>
      </c>
      <c r="W50" s="46">
        <v>12</v>
      </c>
      <c r="X50" s="46">
        <v>29</v>
      </c>
      <c r="Y50" s="47">
        <v>2.5064822817631804</v>
      </c>
      <c r="Z50" s="46">
        <v>2</v>
      </c>
      <c r="AA50" s="46">
        <v>32</v>
      </c>
      <c r="AB50" s="46" t="s">
        <v>376</v>
      </c>
      <c r="AC50" s="46">
        <v>31</v>
      </c>
      <c r="AD50" s="46">
        <v>2810</v>
      </c>
      <c r="AE50" s="47">
        <v>1.103202846975089</v>
      </c>
      <c r="AF50" s="46" t="s">
        <v>377</v>
      </c>
    </row>
    <row r="51" spans="1:32">
      <c r="A51" s="45">
        <v>49</v>
      </c>
      <c r="B51" s="46" t="s">
        <v>133</v>
      </c>
      <c r="C51" s="46" t="s">
        <v>171</v>
      </c>
      <c r="D51" s="46" t="s">
        <v>57</v>
      </c>
      <c r="E51" s="46">
        <v>4019</v>
      </c>
      <c r="F51" s="46">
        <v>3365</v>
      </c>
      <c r="G51" s="46">
        <v>6598</v>
      </c>
      <c r="H51" s="47">
        <v>8.9674762493714066</v>
      </c>
      <c r="I51" s="47">
        <v>4.5909735865531545</v>
      </c>
      <c r="J51" s="47">
        <v>305.03929727230695</v>
      </c>
      <c r="K51" s="47">
        <v>773.38592128954815</v>
      </c>
      <c r="L51" s="46">
        <v>5005</v>
      </c>
      <c r="M51" s="46">
        <v>3749</v>
      </c>
      <c r="N51" s="46">
        <v>2628</v>
      </c>
      <c r="O51" s="46">
        <v>1877</v>
      </c>
      <c r="P51" s="46">
        <v>1925</v>
      </c>
      <c r="Q51" s="46">
        <v>260</v>
      </c>
      <c r="R51" s="46">
        <v>21</v>
      </c>
      <c r="S51" s="46">
        <v>3787</v>
      </c>
      <c r="T51" s="46">
        <v>42</v>
      </c>
      <c r="U51" s="47">
        <v>1751.8333333333333</v>
      </c>
      <c r="V51" s="46">
        <v>65</v>
      </c>
      <c r="W51" s="46">
        <v>144</v>
      </c>
      <c r="X51" s="46">
        <v>144</v>
      </c>
      <c r="Y51" s="47">
        <v>2.1824795392543193</v>
      </c>
      <c r="Z51" s="46">
        <v>6</v>
      </c>
      <c r="AA51" s="46">
        <v>93</v>
      </c>
      <c r="AB51" s="46" t="s">
        <v>376</v>
      </c>
      <c r="AC51" s="46">
        <v>561</v>
      </c>
      <c r="AD51" s="46">
        <v>16765</v>
      </c>
      <c r="AE51" s="47">
        <v>3.3462570832090663</v>
      </c>
      <c r="AF51" s="46" t="s">
        <v>376</v>
      </c>
    </row>
    <row r="52" spans="1:32">
      <c r="A52" s="45">
        <v>50</v>
      </c>
      <c r="B52" s="46" t="s">
        <v>133</v>
      </c>
      <c r="C52" s="46" t="s">
        <v>171</v>
      </c>
      <c r="D52" s="46" t="s">
        <v>60</v>
      </c>
      <c r="E52" s="46">
        <v>504</v>
      </c>
      <c r="F52" s="46">
        <v>336</v>
      </c>
      <c r="G52" s="46">
        <v>902</v>
      </c>
      <c r="H52" s="47">
        <v>7.6831345826235093</v>
      </c>
      <c r="I52" s="47">
        <v>0.45841519318926</v>
      </c>
      <c r="J52" s="47">
        <v>41.701340730466946</v>
      </c>
      <c r="K52" s="47">
        <v>893.88048175795598</v>
      </c>
      <c r="L52" s="46">
        <v>818</v>
      </c>
      <c r="M52" s="46">
        <v>685</v>
      </c>
      <c r="N52" s="46">
        <v>219</v>
      </c>
      <c r="O52" s="46">
        <v>125</v>
      </c>
      <c r="P52" s="46">
        <v>147</v>
      </c>
      <c r="Q52" s="46">
        <v>14</v>
      </c>
      <c r="R52" s="46">
        <v>0</v>
      </c>
      <c r="S52" s="46">
        <v>695</v>
      </c>
      <c r="T52" s="46">
        <v>8</v>
      </c>
      <c r="U52" s="47">
        <v>1467.5</v>
      </c>
      <c r="V52" s="46">
        <v>47</v>
      </c>
      <c r="W52" s="46">
        <v>61</v>
      </c>
      <c r="X52" s="46">
        <v>61</v>
      </c>
      <c r="Y52" s="47">
        <v>6.7627494456762749</v>
      </c>
      <c r="Z52" s="46">
        <v>1</v>
      </c>
      <c r="AA52" s="46">
        <v>17</v>
      </c>
      <c r="AB52" s="46" t="s">
        <v>376</v>
      </c>
      <c r="AC52" s="46">
        <v>19</v>
      </c>
      <c r="AD52" s="46">
        <v>2069</v>
      </c>
      <c r="AE52" s="47">
        <v>0.91831802803286611</v>
      </c>
      <c r="AF52" s="46" t="s">
        <v>376</v>
      </c>
    </row>
    <row r="53" spans="1:32">
      <c r="A53" s="45">
        <v>51</v>
      </c>
      <c r="B53" s="46" t="s">
        <v>133</v>
      </c>
      <c r="C53" s="46" t="s">
        <v>178</v>
      </c>
      <c r="D53" s="46" t="s">
        <v>65</v>
      </c>
      <c r="E53" s="46">
        <v>520</v>
      </c>
      <c r="F53" s="46">
        <v>395</v>
      </c>
      <c r="G53" s="46">
        <v>913</v>
      </c>
      <c r="H53" s="47">
        <v>6.8801808590806326</v>
      </c>
      <c r="I53" s="47">
        <v>0.53891071818380265</v>
      </c>
      <c r="J53" s="47">
        <v>42.209893666204344</v>
      </c>
      <c r="K53" s="47">
        <v>687.34472634194071</v>
      </c>
      <c r="L53" s="46">
        <v>674</v>
      </c>
      <c r="M53" s="46">
        <v>664</v>
      </c>
      <c r="N53" s="46">
        <v>296</v>
      </c>
      <c r="O53" s="46">
        <v>515</v>
      </c>
      <c r="P53" s="46">
        <v>104</v>
      </c>
      <c r="Q53" s="46">
        <v>71</v>
      </c>
      <c r="R53" s="46">
        <v>2</v>
      </c>
      <c r="S53" s="46">
        <v>469</v>
      </c>
      <c r="T53" s="46">
        <v>7</v>
      </c>
      <c r="U53" s="47">
        <v>1895.7142857142858</v>
      </c>
      <c r="V53" s="46">
        <v>55</v>
      </c>
      <c r="W53" s="46">
        <v>4</v>
      </c>
      <c r="X53" s="46">
        <v>4</v>
      </c>
      <c r="Y53" s="47">
        <v>0.43811610076670315</v>
      </c>
      <c r="Z53" s="46">
        <v>1</v>
      </c>
      <c r="AA53" s="46">
        <v>11</v>
      </c>
      <c r="AB53" s="46" t="s">
        <v>376</v>
      </c>
      <c r="AC53" s="46">
        <v>49</v>
      </c>
      <c r="AD53" s="46">
        <v>2492</v>
      </c>
      <c r="AE53" s="47">
        <v>1.9662921348314606</v>
      </c>
      <c r="AF53" s="46" t="s">
        <v>376</v>
      </c>
    </row>
    <row r="54" spans="1:32">
      <c r="A54" s="45">
        <v>52</v>
      </c>
      <c r="B54" s="46" t="s">
        <v>133</v>
      </c>
      <c r="C54" s="46" t="s">
        <v>208</v>
      </c>
      <c r="D54" s="46" t="s">
        <v>65</v>
      </c>
      <c r="E54" s="46">
        <v>692</v>
      </c>
      <c r="F54" s="46">
        <v>537</v>
      </c>
      <c r="G54" s="46">
        <v>1311</v>
      </c>
      <c r="H54" s="47">
        <v>6.7192865563015731</v>
      </c>
      <c r="I54" s="47">
        <v>0.73264571054354943</v>
      </c>
      <c r="J54" s="47">
        <v>60.610263522884885</v>
      </c>
      <c r="K54" s="47">
        <v>671.20622568093381</v>
      </c>
      <c r="L54" s="46">
        <v>939</v>
      </c>
      <c r="M54" s="46">
        <v>802</v>
      </c>
      <c r="N54" s="46">
        <v>560</v>
      </c>
      <c r="O54" s="46">
        <v>732</v>
      </c>
      <c r="P54" s="46">
        <v>60</v>
      </c>
      <c r="Q54" s="46">
        <v>75</v>
      </c>
      <c r="R54" s="46">
        <v>9</v>
      </c>
      <c r="S54" s="46">
        <v>1133</v>
      </c>
      <c r="T54" s="46">
        <v>11</v>
      </c>
      <c r="U54" s="47">
        <v>1773.7272727272727</v>
      </c>
      <c r="V54" s="46">
        <v>54</v>
      </c>
      <c r="W54" s="46">
        <v>9</v>
      </c>
      <c r="X54" s="46">
        <v>9</v>
      </c>
      <c r="Y54" s="47">
        <v>0.68649885583524028</v>
      </c>
      <c r="Z54" s="46">
        <v>1</v>
      </c>
      <c r="AA54" s="46">
        <v>18</v>
      </c>
      <c r="AB54" s="46" t="s">
        <v>376</v>
      </c>
      <c r="AC54" s="46">
        <v>29</v>
      </c>
      <c r="AD54" s="46">
        <v>3931</v>
      </c>
      <c r="AE54" s="47">
        <v>0.73772576952429403</v>
      </c>
      <c r="AF54" s="46" t="s">
        <v>376</v>
      </c>
    </row>
    <row r="55" spans="1:32">
      <c r="A55" s="45">
        <v>53</v>
      </c>
      <c r="B55" s="46" t="s">
        <v>133</v>
      </c>
      <c r="C55" s="46" t="s">
        <v>274</v>
      </c>
      <c r="D55" s="46" t="s">
        <v>65</v>
      </c>
      <c r="E55" s="46">
        <v>546</v>
      </c>
      <c r="F55" s="46">
        <v>364</v>
      </c>
      <c r="G55" s="46">
        <v>931</v>
      </c>
      <c r="H55" s="47">
        <v>9.4893486902456434</v>
      </c>
      <c r="I55" s="47">
        <v>0.49661645928836501</v>
      </c>
      <c r="J55" s="47">
        <v>43.042071197411005</v>
      </c>
      <c r="K55" s="47">
        <v>947.10071210579849</v>
      </c>
      <c r="L55" s="46">
        <v>685</v>
      </c>
      <c r="M55" s="46">
        <v>662</v>
      </c>
      <c r="N55" s="46">
        <v>287</v>
      </c>
      <c r="O55" s="46">
        <v>369</v>
      </c>
      <c r="P55" s="46">
        <v>324</v>
      </c>
      <c r="Q55" s="46">
        <v>38</v>
      </c>
      <c r="R55" s="46">
        <v>5</v>
      </c>
      <c r="S55" s="46">
        <v>658</v>
      </c>
      <c r="T55" s="46">
        <v>6</v>
      </c>
      <c r="U55" s="47">
        <v>1635.1666666666667</v>
      </c>
      <c r="V55" s="46">
        <v>37</v>
      </c>
      <c r="W55" s="46">
        <v>0</v>
      </c>
      <c r="X55" s="46">
        <v>0</v>
      </c>
      <c r="Y55" s="47">
        <v>0</v>
      </c>
      <c r="Z55" s="46">
        <v>1</v>
      </c>
      <c r="AA55" s="46">
        <v>10</v>
      </c>
      <c r="AB55" s="46" t="s">
        <v>376</v>
      </c>
      <c r="AC55" s="46">
        <v>35</v>
      </c>
      <c r="AD55" s="46">
        <v>1909</v>
      </c>
      <c r="AE55" s="47">
        <v>1.8334206390780514</v>
      </c>
      <c r="AF55" s="46" t="s">
        <v>376</v>
      </c>
    </row>
    <row r="56" spans="1:32">
      <c r="A56" s="45">
        <v>54</v>
      </c>
      <c r="B56" s="46" t="s">
        <v>133</v>
      </c>
      <c r="C56" s="46" t="s">
        <v>300</v>
      </c>
      <c r="D56" s="46" t="s">
        <v>60</v>
      </c>
      <c r="E56" s="46">
        <v>259</v>
      </c>
      <c r="F56" s="46">
        <v>189</v>
      </c>
      <c r="G56" s="46">
        <v>514</v>
      </c>
      <c r="H56" s="47">
        <v>10.848459265512874</v>
      </c>
      <c r="I56" s="47">
        <v>0.25785854616895876</v>
      </c>
      <c r="J56" s="47">
        <v>23.763291724456774</v>
      </c>
      <c r="K56" s="47">
        <v>1088.2913402498411</v>
      </c>
      <c r="L56" s="46">
        <v>123</v>
      </c>
      <c r="M56" s="46">
        <v>385</v>
      </c>
      <c r="N56" s="46">
        <v>114</v>
      </c>
      <c r="O56" s="46">
        <v>255</v>
      </c>
      <c r="P56" s="46">
        <v>13</v>
      </c>
      <c r="Q56" s="46">
        <v>8</v>
      </c>
      <c r="R56" s="46">
        <v>0</v>
      </c>
      <c r="S56" s="46">
        <v>412</v>
      </c>
      <c r="T56" s="46">
        <v>3</v>
      </c>
      <c r="U56" s="47">
        <v>1579.3333333333333</v>
      </c>
      <c r="V56" s="46">
        <v>63</v>
      </c>
      <c r="W56" s="46">
        <v>0</v>
      </c>
      <c r="X56" s="46">
        <v>0</v>
      </c>
      <c r="Y56" s="47">
        <v>0</v>
      </c>
      <c r="Z56" s="46">
        <v>1</v>
      </c>
      <c r="AA56" s="46">
        <v>3</v>
      </c>
      <c r="AB56" s="46" t="s">
        <v>377</v>
      </c>
      <c r="AC56" s="46">
        <v>0</v>
      </c>
      <c r="AD56" s="46">
        <v>769</v>
      </c>
      <c r="AE56" s="47">
        <v>0</v>
      </c>
      <c r="AF56" s="46" t="s">
        <v>377</v>
      </c>
    </row>
    <row r="57" spans="1:32">
      <c r="A57" s="45">
        <v>55</v>
      </c>
      <c r="B57" s="46" t="s">
        <v>133</v>
      </c>
      <c r="C57" s="46" t="s">
        <v>372</v>
      </c>
      <c r="D57" s="46" t="s">
        <v>60</v>
      </c>
      <c r="E57" s="46">
        <v>527</v>
      </c>
      <c r="F57" s="46">
        <v>336</v>
      </c>
      <c r="G57" s="46">
        <v>885</v>
      </c>
      <c r="H57" s="47">
        <v>9.6018227188890091</v>
      </c>
      <c r="I57" s="47">
        <v>0.45841519318926</v>
      </c>
      <c r="J57" s="47">
        <v>0.5136896849950372</v>
      </c>
      <c r="K57" s="47">
        <v>962.16568819308543</v>
      </c>
      <c r="L57" s="46">
        <v>679</v>
      </c>
      <c r="M57" s="46">
        <v>562</v>
      </c>
      <c r="N57" s="46">
        <v>207</v>
      </c>
      <c r="O57" s="46">
        <v>322</v>
      </c>
      <c r="P57" s="46">
        <v>142</v>
      </c>
      <c r="Q57" s="46">
        <v>79</v>
      </c>
      <c r="R57" s="46">
        <v>7</v>
      </c>
      <c r="S57" s="46">
        <v>785</v>
      </c>
      <c r="T57" s="46">
        <v>4</v>
      </c>
      <c r="U57" s="47">
        <v>2304.25</v>
      </c>
      <c r="V57" s="46">
        <v>87</v>
      </c>
      <c r="W57" s="46">
        <v>25</v>
      </c>
      <c r="X57" s="46">
        <v>89</v>
      </c>
      <c r="Y57" s="47">
        <v>10.056497175141244</v>
      </c>
      <c r="Z57" s="46">
        <v>2</v>
      </c>
      <c r="AA57" s="46">
        <v>25</v>
      </c>
      <c r="AB57" s="46" t="s">
        <v>376</v>
      </c>
      <c r="AC57" s="46">
        <v>24</v>
      </c>
      <c r="AD57" s="46">
        <v>1585</v>
      </c>
      <c r="AE57" s="47">
        <v>1.5141955835962144</v>
      </c>
      <c r="AF57" s="46" t="s">
        <v>376</v>
      </c>
    </row>
    <row r="58" spans="1:32">
      <c r="A58" s="45">
        <v>56</v>
      </c>
      <c r="B58" s="46" t="s">
        <v>79</v>
      </c>
      <c r="C58" s="46" t="s">
        <v>80</v>
      </c>
      <c r="D58" s="46" t="s">
        <v>60</v>
      </c>
      <c r="E58" s="46">
        <v>403</v>
      </c>
      <c r="F58" s="46">
        <v>289</v>
      </c>
      <c r="G58" s="46">
        <v>697</v>
      </c>
      <c r="H58" s="47">
        <v>22.325432415118513</v>
      </c>
      <c r="I58" s="47">
        <v>0.39429163938004802</v>
      </c>
      <c r="J58" s="47">
        <v>32.22376329172446</v>
      </c>
      <c r="K58" s="47">
        <v>2246.9374597034171</v>
      </c>
      <c r="L58" s="46">
        <v>0</v>
      </c>
      <c r="M58" s="46">
        <v>541</v>
      </c>
      <c r="N58" s="46">
        <v>51</v>
      </c>
      <c r="O58" s="46">
        <v>67</v>
      </c>
      <c r="P58" s="46">
        <v>26</v>
      </c>
      <c r="Q58" s="46">
        <v>1</v>
      </c>
      <c r="R58" s="46">
        <v>0</v>
      </c>
      <c r="S58" s="46">
        <v>697</v>
      </c>
      <c r="T58" s="46">
        <v>3</v>
      </c>
      <c r="U58" s="47">
        <v>1040.6666666666667</v>
      </c>
      <c r="V58" s="46">
        <v>96</v>
      </c>
      <c r="W58" s="46">
        <v>0</v>
      </c>
      <c r="X58" s="46">
        <v>0</v>
      </c>
      <c r="Y58" s="47">
        <v>0</v>
      </c>
      <c r="Z58" s="46">
        <v>1</v>
      </c>
      <c r="AA58" s="46">
        <v>10</v>
      </c>
      <c r="AB58" s="46" t="s">
        <v>377</v>
      </c>
      <c r="AC58" s="46">
        <v>0</v>
      </c>
      <c r="AD58" s="46">
        <v>479</v>
      </c>
      <c r="AE58" s="47">
        <v>0</v>
      </c>
      <c r="AF58" s="46" t="s">
        <v>377</v>
      </c>
    </row>
    <row r="59" spans="1:32">
      <c r="A59" s="45">
        <v>57</v>
      </c>
      <c r="B59" s="46" t="s">
        <v>79</v>
      </c>
      <c r="C59" s="46" t="s">
        <v>121</v>
      </c>
      <c r="D59" s="46" t="s">
        <v>60</v>
      </c>
      <c r="E59" s="46">
        <v>306</v>
      </c>
      <c r="F59" s="46">
        <v>184</v>
      </c>
      <c r="G59" s="46">
        <v>567</v>
      </c>
      <c r="H59" s="47">
        <v>19.305413687436161</v>
      </c>
      <c r="I59" s="47">
        <v>0.2510368915084043</v>
      </c>
      <c r="J59" s="47">
        <v>26.21359223300971</v>
      </c>
      <c r="K59" s="47">
        <v>1940.4517453798767</v>
      </c>
      <c r="L59" s="46">
        <v>249</v>
      </c>
      <c r="M59" s="46">
        <v>238</v>
      </c>
      <c r="N59" s="46">
        <v>48</v>
      </c>
      <c r="O59" s="46">
        <v>62</v>
      </c>
      <c r="P59" s="46">
        <v>60</v>
      </c>
      <c r="Q59" s="46">
        <v>13</v>
      </c>
      <c r="R59" s="46">
        <v>0</v>
      </c>
      <c r="S59" s="46">
        <v>240</v>
      </c>
      <c r="T59" s="46">
        <v>3</v>
      </c>
      <c r="U59" s="47">
        <v>979</v>
      </c>
      <c r="V59" s="46">
        <v>66</v>
      </c>
      <c r="W59" s="46">
        <v>10</v>
      </c>
      <c r="X59" s="46">
        <v>50</v>
      </c>
      <c r="Y59" s="47">
        <v>8.8183421516754841</v>
      </c>
      <c r="Z59" s="46">
        <v>1</v>
      </c>
      <c r="AA59" s="46">
        <v>13</v>
      </c>
      <c r="AB59" s="46" t="s">
        <v>376</v>
      </c>
      <c r="AC59" s="46">
        <v>4</v>
      </c>
      <c r="AD59" s="46">
        <v>571</v>
      </c>
      <c r="AE59" s="47">
        <v>0.70052539404553416</v>
      </c>
      <c r="AF59" s="46" t="s">
        <v>376</v>
      </c>
    </row>
    <row r="60" spans="1:32">
      <c r="A60" s="45">
        <v>58</v>
      </c>
      <c r="B60" s="46" t="s">
        <v>79</v>
      </c>
      <c r="C60" s="46" t="s">
        <v>146</v>
      </c>
      <c r="D60" s="46" t="s">
        <v>65</v>
      </c>
      <c r="E60" s="46">
        <v>1016</v>
      </c>
      <c r="F60" s="46">
        <v>669</v>
      </c>
      <c r="G60" s="46">
        <v>1596</v>
      </c>
      <c r="H60" s="47">
        <v>20.654846641646177</v>
      </c>
      <c r="I60" s="47">
        <v>0.91273739358218731</v>
      </c>
      <c r="J60" s="47">
        <v>73.786407766990294</v>
      </c>
      <c r="K60" s="47">
        <v>2064.6830530401035</v>
      </c>
      <c r="L60" s="46">
        <v>746</v>
      </c>
      <c r="M60" s="46">
        <v>1209</v>
      </c>
      <c r="N60" s="46">
        <v>182</v>
      </c>
      <c r="O60" s="46">
        <v>364</v>
      </c>
      <c r="P60" s="46">
        <v>414</v>
      </c>
      <c r="Q60" s="46">
        <v>68</v>
      </c>
      <c r="R60" s="46">
        <v>3</v>
      </c>
      <c r="S60" s="46">
        <v>1388</v>
      </c>
      <c r="T60" s="46">
        <v>5</v>
      </c>
      <c r="U60" s="47">
        <v>1545.4</v>
      </c>
      <c r="V60" s="46">
        <v>131</v>
      </c>
      <c r="W60" s="46">
        <v>5</v>
      </c>
      <c r="X60" s="46">
        <v>13</v>
      </c>
      <c r="Y60" s="47">
        <v>0.81453634085213023</v>
      </c>
      <c r="Z60" s="46">
        <v>1</v>
      </c>
      <c r="AA60" s="46">
        <v>16</v>
      </c>
      <c r="AB60" s="46" t="s">
        <v>377</v>
      </c>
      <c r="AC60" s="46">
        <v>0</v>
      </c>
      <c r="AD60" s="46">
        <v>1392</v>
      </c>
      <c r="AE60" s="47">
        <v>0</v>
      </c>
      <c r="AF60" s="46" t="s">
        <v>376</v>
      </c>
    </row>
    <row r="61" spans="1:32">
      <c r="A61" s="45">
        <v>59</v>
      </c>
      <c r="B61" s="46" t="s">
        <v>79</v>
      </c>
      <c r="C61" s="46" t="s">
        <v>196</v>
      </c>
      <c r="D61" s="46" t="s">
        <v>60</v>
      </c>
      <c r="E61" s="46">
        <v>986</v>
      </c>
      <c r="F61" s="46">
        <v>608</v>
      </c>
      <c r="G61" s="46">
        <v>1605</v>
      </c>
      <c r="H61" s="47">
        <v>22.366220735785951</v>
      </c>
      <c r="I61" s="47">
        <v>0.82951320672342288</v>
      </c>
      <c r="J61" s="47">
        <v>74.202496532593614</v>
      </c>
      <c r="K61" s="47">
        <v>2240.0558269364969</v>
      </c>
      <c r="L61" s="46">
        <v>89</v>
      </c>
      <c r="M61" s="46">
        <v>972</v>
      </c>
      <c r="N61" s="46">
        <v>393</v>
      </c>
      <c r="O61" s="46">
        <v>278</v>
      </c>
      <c r="P61" s="46">
        <v>441</v>
      </c>
      <c r="Q61" s="46">
        <v>9</v>
      </c>
      <c r="R61" s="46">
        <v>0</v>
      </c>
      <c r="S61" s="46">
        <v>1344</v>
      </c>
      <c r="T61" s="46">
        <v>4</v>
      </c>
      <c r="U61" s="47">
        <v>1794</v>
      </c>
      <c r="V61" s="46">
        <v>190</v>
      </c>
      <c r="W61" s="46">
        <v>81</v>
      </c>
      <c r="X61" s="46">
        <v>172</v>
      </c>
      <c r="Y61" s="47">
        <v>10.716510903426792</v>
      </c>
      <c r="Z61" s="46">
        <v>1</v>
      </c>
      <c r="AA61" s="46">
        <v>13</v>
      </c>
      <c r="AB61" s="46" t="s">
        <v>376</v>
      </c>
      <c r="AC61" s="46">
        <v>26</v>
      </c>
      <c r="AD61" s="46">
        <v>1212</v>
      </c>
      <c r="AE61" s="47">
        <v>2.1452145214521452</v>
      </c>
      <c r="AF61" s="46" t="s">
        <v>376</v>
      </c>
    </row>
    <row r="62" spans="1:32">
      <c r="A62" s="45">
        <v>60</v>
      </c>
      <c r="B62" s="46" t="s">
        <v>79</v>
      </c>
      <c r="C62" s="46" t="s">
        <v>212</v>
      </c>
      <c r="D62" s="46" t="s">
        <v>57</v>
      </c>
      <c r="E62" s="46">
        <v>1875</v>
      </c>
      <c r="F62" s="46">
        <v>1306</v>
      </c>
      <c r="G62" s="46">
        <v>2424</v>
      </c>
      <c r="H62" s="47">
        <v>16.611842105263158</v>
      </c>
      <c r="I62" s="47">
        <v>1.7818161973368261</v>
      </c>
      <c r="J62" s="47">
        <v>112.06657420249654</v>
      </c>
      <c r="K62" s="47">
        <v>1155.630535638971</v>
      </c>
      <c r="L62" s="46">
        <v>680</v>
      </c>
      <c r="M62" s="46">
        <v>1870</v>
      </c>
      <c r="N62" s="46">
        <v>409</v>
      </c>
      <c r="O62" s="46">
        <v>412</v>
      </c>
      <c r="P62" s="46">
        <v>248</v>
      </c>
      <c r="Q62" s="46">
        <v>13</v>
      </c>
      <c r="R62" s="46">
        <v>1</v>
      </c>
      <c r="S62" s="46">
        <v>1986</v>
      </c>
      <c r="T62" s="46">
        <v>8</v>
      </c>
      <c r="U62" s="47">
        <v>1824</v>
      </c>
      <c r="V62" s="46">
        <v>125</v>
      </c>
      <c r="W62" s="46">
        <v>0</v>
      </c>
      <c r="X62" s="46">
        <v>0</v>
      </c>
      <c r="Y62" s="47">
        <v>0</v>
      </c>
      <c r="Z62" s="46">
        <v>1</v>
      </c>
      <c r="AA62" s="46">
        <v>14</v>
      </c>
      <c r="AB62" s="46" t="s">
        <v>376</v>
      </c>
      <c r="AC62" s="46">
        <v>154</v>
      </c>
      <c r="AD62" s="46">
        <v>2864</v>
      </c>
      <c r="AE62" s="47">
        <v>5.3770949720670389</v>
      </c>
      <c r="AF62" s="46" t="s">
        <v>376</v>
      </c>
    </row>
    <row r="63" spans="1:32">
      <c r="A63" s="45">
        <v>61</v>
      </c>
      <c r="B63" s="46" t="s">
        <v>79</v>
      </c>
      <c r="C63" s="46" t="s">
        <v>212</v>
      </c>
      <c r="D63" s="46" t="s">
        <v>60</v>
      </c>
      <c r="E63" s="46">
        <v>712</v>
      </c>
      <c r="F63" s="46">
        <v>420</v>
      </c>
      <c r="G63" s="46">
        <v>1370</v>
      </c>
      <c r="H63" s="47">
        <v>11.499076716468021</v>
      </c>
      <c r="I63" s="47">
        <v>0.57301899148657498</v>
      </c>
      <c r="J63" s="47">
        <v>63.337956541840036</v>
      </c>
      <c r="K63" s="47">
        <v>1667.2398376779695</v>
      </c>
      <c r="L63" s="46">
        <v>1319</v>
      </c>
      <c r="M63" s="46">
        <v>914</v>
      </c>
      <c r="N63" s="46">
        <v>255</v>
      </c>
      <c r="O63" s="46">
        <v>164</v>
      </c>
      <c r="P63" s="46">
        <v>96</v>
      </c>
      <c r="Q63" s="46">
        <v>20</v>
      </c>
      <c r="R63" s="46">
        <v>1</v>
      </c>
      <c r="S63" s="46">
        <v>1180</v>
      </c>
      <c r="T63" s="46">
        <v>6</v>
      </c>
      <c r="U63" s="47">
        <v>1985.6666666666667</v>
      </c>
      <c r="V63" s="46">
        <v>73</v>
      </c>
      <c r="W63" s="46">
        <v>16</v>
      </c>
      <c r="X63" s="46">
        <v>16</v>
      </c>
      <c r="Y63" s="47">
        <v>1.167883211678832</v>
      </c>
      <c r="Z63" s="46">
        <v>1</v>
      </c>
      <c r="AA63" s="46">
        <v>6</v>
      </c>
      <c r="AB63" s="46" t="s">
        <v>376</v>
      </c>
      <c r="AC63" s="46">
        <v>8</v>
      </c>
      <c r="AD63" s="46">
        <v>1860</v>
      </c>
      <c r="AE63" s="47">
        <v>0.43010752688172044</v>
      </c>
      <c r="AF63" s="46" t="s">
        <v>377</v>
      </c>
    </row>
    <row r="64" spans="1:32">
      <c r="A64" s="45">
        <v>62</v>
      </c>
      <c r="B64" s="46" t="s">
        <v>79</v>
      </c>
      <c r="C64" s="46" t="s">
        <v>311</v>
      </c>
      <c r="D64" s="46" t="s">
        <v>65</v>
      </c>
      <c r="E64" s="46">
        <v>901</v>
      </c>
      <c r="F64" s="46">
        <v>514</v>
      </c>
      <c r="G64" s="46">
        <v>1631</v>
      </c>
      <c r="H64" s="47">
        <v>21.508637742318342</v>
      </c>
      <c r="I64" s="47">
        <v>0.70126609910499893</v>
      </c>
      <c r="J64" s="47">
        <v>75.404530744336569</v>
      </c>
      <c r="K64" s="47">
        <v>508.5085085085085</v>
      </c>
      <c r="L64" s="46">
        <v>1131</v>
      </c>
      <c r="M64" s="46">
        <v>1053</v>
      </c>
      <c r="N64" s="46">
        <v>342</v>
      </c>
      <c r="O64" s="46">
        <v>188</v>
      </c>
      <c r="P64" s="46">
        <v>302</v>
      </c>
      <c r="Q64" s="46">
        <v>23</v>
      </c>
      <c r="R64" s="46">
        <v>0</v>
      </c>
      <c r="S64" s="46">
        <v>1280</v>
      </c>
      <c r="T64" s="46">
        <v>5</v>
      </c>
      <c r="U64" s="47">
        <v>1516.6</v>
      </c>
      <c r="V64" s="46">
        <v>170</v>
      </c>
      <c r="W64" s="46">
        <v>34</v>
      </c>
      <c r="X64" s="46">
        <v>40</v>
      </c>
      <c r="Y64" s="47">
        <v>2.4524831391784181</v>
      </c>
      <c r="Z64" s="46">
        <v>2</v>
      </c>
      <c r="AA64" s="46">
        <v>21</v>
      </c>
      <c r="AB64" s="46" t="s">
        <v>376</v>
      </c>
      <c r="AC64" s="46">
        <v>28</v>
      </c>
      <c r="AD64" s="46">
        <v>1406</v>
      </c>
      <c r="AE64" s="47">
        <v>1.9914651493598863</v>
      </c>
      <c r="AF64" s="46" t="s">
        <v>377</v>
      </c>
    </row>
    <row r="65" spans="1:32">
      <c r="A65" s="45">
        <v>63</v>
      </c>
      <c r="B65" s="46" t="s">
        <v>79</v>
      </c>
      <c r="C65" s="46" t="s">
        <v>336</v>
      </c>
      <c r="D65" s="46" t="s">
        <v>60</v>
      </c>
      <c r="E65" s="46">
        <v>571</v>
      </c>
      <c r="F65" s="46">
        <v>374</v>
      </c>
      <c r="G65" s="46">
        <v>1025</v>
      </c>
      <c r="H65" s="47">
        <v>21.920444824636441</v>
      </c>
      <c r="I65" s="47">
        <v>0.51025976860947386</v>
      </c>
      <c r="J65" s="47">
        <v>47.387887193712437</v>
      </c>
      <c r="K65" s="47">
        <v>1013.607331296862</v>
      </c>
      <c r="L65" s="46">
        <v>697</v>
      </c>
      <c r="M65" s="46">
        <v>489</v>
      </c>
      <c r="N65" s="46">
        <v>292</v>
      </c>
      <c r="O65" s="46">
        <v>346</v>
      </c>
      <c r="P65" s="46">
        <v>391</v>
      </c>
      <c r="Q65" s="46">
        <v>66</v>
      </c>
      <c r="R65" s="46">
        <v>4</v>
      </c>
      <c r="S65" s="46">
        <v>919</v>
      </c>
      <c r="T65" s="46">
        <v>3</v>
      </c>
      <c r="U65" s="47">
        <v>1558.6666666666667</v>
      </c>
      <c r="V65" s="46">
        <v>117</v>
      </c>
      <c r="W65" s="46">
        <v>0</v>
      </c>
      <c r="X65" s="46">
        <v>0</v>
      </c>
      <c r="Y65" s="47">
        <v>0</v>
      </c>
      <c r="Z65" s="46">
        <v>1</v>
      </c>
      <c r="AA65" s="46">
        <v>12</v>
      </c>
      <c r="AB65" s="46" t="s">
        <v>376</v>
      </c>
      <c r="AC65" s="46">
        <v>22</v>
      </c>
      <c r="AD65" s="46">
        <v>792</v>
      </c>
      <c r="AE65" s="47">
        <v>2.7777777777777777</v>
      </c>
      <c r="AF65" s="46" t="s">
        <v>377</v>
      </c>
    </row>
    <row r="66" spans="1:32">
      <c r="A66" s="45">
        <v>64</v>
      </c>
      <c r="B66" s="46" t="s">
        <v>79</v>
      </c>
      <c r="C66" s="46" t="s">
        <v>355</v>
      </c>
      <c r="D66" s="46" t="s">
        <v>60</v>
      </c>
      <c r="E66" s="46">
        <v>1066</v>
      </c>
      <c r="F66" s="46">
        <v>627</v>
      </c>
      <c r="G66" s="46">
        <v>2051</v>
      </c>
      <c r="H66" s="47">
        <v>30.206185567010309</v>
      </c>
      <c r="I66" s="47">
        <v>0.85543549443352984</v>
      </c>
      <c r="J66" s="47">
        <v>1.190483100480024</v>
      </c>
      <c r="K66" s="47">
        <v>3007.7724006452559</v>
      </c>
      <c r="L66" s="46">
        <v>79</v>
      </c>
      <c r="M66" s="46">
        <v>1479</v>
      </c>
      <c r="N66" s="46">
        <v>309</v>
      </c>
      <c r="O66" s="46">
        <v>547</v>
      </c>
      <c r="P66" s="46">
        <v>501</v>
      </c>
      <c r="Q66" s="46">
        <v>18</v>
      </c>
      <c r="R66" s="46">
        <v>0</v>
      </c>
      <c r="S66" s="46">
        <v>1824</v>
      </c>
      <c r="T66" s="46">
        <v>5</v>
      </c>
      <c r="U66" s="47">
        <v>1358</v>
      </c>
      <c r="V66" s="46">
        <v>125</v>
      </c>
      <c r="W66" s="46">
        <v>0</v>
      </c>
      <c r="X66" s="46">
        <v>0</v>
      </c>
      <c r="Y66" s="47">
        <v>0</v>
      </c>
      <c r="Z66" s="46">
        <v>1</v>
      </c>
      <c r="AA66" s="46">
        <v>5</v>
      </c>
      <c r="AB66" s="46" t="s">
        <v>376</v>
      </c>
      <c r="AC66" s="46">
        <v>10</v>
      </c>
      <c r="AD66" s="46">
        <v>1082</v>
      </c>
      <c r="AE66" s="47">
        <v>0.92421441774491686</v>
      </c>
      <c r="AF66" s="46" t="s">
        <v>376</v>
      </c>
    </row>
    <row r="67" spans="1:32">
      <c r="A67" s="45">
        <v>65</v>
      </c>
      <c r="B67" s="46" t="s">
        <v>237</v>
      </c>
      <c r="C67" s="46" t="s">
        <v>238</v>
      </c>
      <c r="D67" s="46" t="s">
        <v>57</v>
      </c>
      <c r="E67" s="46">
        <v>7840</v>
      </c>
      <c r="F67" s="46">
        <v>6004</v>
      </c>
      <c r="G67" s="46">
        <v>10867</v>
      </c>
      <c r="H67" s="47">
        <v>3.0844731815175712</v>
      </c>
      <c r="I67" s="47">
        <v>8.1914429163938003</v>
      </c>
      <c r="J67" s="47">
        <v>502.40406842348591</v>
      </c>
      <c r="K67" s="47">
        <v>307.65964072873464</v>
      </c>
      <c r="L67" s="46">
        <v>5856</v>
      </c>
      <c r="M67" s="46">
        <v>4160</v>
      </c>
      <c r="N67" s="46">
        <v>5184</v>
      </c>
      <c r="O67" s="46">
        <v>2894</v>
      </c>
      <c r="P67" s="46">
        <v>3605</v>
      </c>
      <c r="Q67" s="46">
        <v>496</v>
      </c>
      <c r="R67" s="46">
        <v>43</v>
      </c>
      <c r="S67" s="46">
        <v>6224</v>
      </c>
      <c r="T67" s="46">
        <v>142</v>
      </c>
      <c r="U67" s="47">
        <v>2481.0774647887324</v>
      </c>
      <c r="V67" s="46">
        <v>65</v>
      </c>
      <c r="W67" s="46">
        <v>195</v>
      </c>
      <c r="X67" s="46">
        <v>202</v>
      </c>
      <c r="Y67" s="47">
        <v>1.8588386859298793</v>
      </c>
      <c r="Z67" s="46">
        <v>11</v>
      </c>
      <c r="AA67" s="46">
        <v>141</v>
      </c>
      <c r="AB67" s="46" t="s">
        <v>376</v>
      </c>
      <c r="AC67" s="46">
        <v>848</v>
      </c>
      <c r="AD67" s="46">
        <v>86967</v>
      </c>
      <c r="AE67" s="47">
        <v>0.97508250255844175</v>
      </c>
      <c r="AF67" s="46" t="s">
        <v>376</v>
      </c>
    </row>
    <row r="68" spans="1:32">
      <c r="A68" s="45">
        <v>66</v>
      </c>
      <c r="B68" s="46" t="s">
        <v>240</v>
      </c>
      <c r="C68" s="46" t="s">
        <v>241</v>
      </c>
      <c r="D68" s="46" t="s">
        <v>57</v>
      </c>
      <c r="E68" s="46">
        <v>6927</v>
      </c>
      <c r="F68" s="46">
        <v>3914</v>
      </c>
      <c r="G68" s="46">
        <v>7399</v>
      </c>
      <c r="H68" s="47">
        <v>7.7371926925932506</v>
      </c>
      <c r="I68" s="47">
        <v>5.3399912682820343</v>
      </c>
      <c r="J68" s="47">
        <v>342.07119741100325</v>
      </c>
      <c r="K68" s="47">
        <v>772.49141270189284</v>
      </c>
      <c r="L68" s="46">
        <v>5732</v>
      </c>
      <c r="M68" s="46">
        <v>5143</v>
      </c>
      <c r="N68" s="46">
        <v>2437</v>
      </c>
      <c r="O68" s="46">
        <v>2179</v>
      </c>
      <c r="P68" s="46">
        <v>697</v>
      </c>
      <c r="Q68" s="46">
        <v>908</v>
      </c>
      <c r="R68" s="46">
        <v>100</v>
      </c>
      <c r="S68" s="46">
        <v>2613</v>
      </c>
      <c r="T68" s="46">
        <v>46</v>
      </c>
      <c r="U68" s="47">
        <v>2078.891304347826</v>
      </c>
      <c r="V68" s="46">
        <v>107</v>
      </c>
      <c r="W68" s="46">
        <v>283</v>
      </c>
      <c r="X68" s="46">
        <v>283</v>
      </c>
      <c r="Y68" s="47">
        <v>3.8248411947560483</v>
      </c>
      <c r="Z68" s="46">
        <v>5</v>
      </c>
      <c r="AA68" s="46">
        <v>83</v>
      </c>
      <c r="AB68" s="46" t="s">
        <v>376</v>
      </c>
      <c r="AC68" s="46">
        <v>509</v>
      </c>
      <c r="AD68" s="46">
        <v>21731</v>
      </c>
      <c r="AE68" s="47">
        <v>2.3422760112281993</v>
      </c>
      <c r="AF68" s="46" t="s">
        <v>376</v>
      </c>
    </row>
    <row r="69" spans="1:32">
      <c r="A69" s="45">
        <v>67</v>
      </c>
      <c r="B69" s="46" t="s">
        <v>244</v>
      </c>
      <c r="C69" s="46" t="s">
        <v>245</v>
      </c>
      <c r="D69" s="46" t="s">
        <v>57</v>
      </c>
      <c r="E69" s="46">
        <v>8359</v>
      </c>
      <c r="F69" s="46">
        <v>4904</v>
      </c>
      <c r="G69" s="46">
        <v>8831</v>
      </c>
      <c r="H69" s="47">
        <v>4.359652847029551</v>
      </c>
      <c r="I69" s="47">
        <v>6.6906788910718182</v>
      </c>
      <c r="J69" s="47">
        <v>408.27554322699956</v>
      </c>
      <c r="K69" s="47">
        <v>436.10953356873011</v>
      </c>
      <c r="L69" s="46">
        <v>8027</v>
      </c>
      <c r="M69" s="46">
        <v>3972</v>
      </c>
      <c r="N69" s="46">
        <v>2353</v>
      </c>
      <c r="O69" s="46">
        <v>3826</v>
      </c>
      <c r="P69" s="46">
        <v>2037</v>
      </c>
      <c r="Q69" s="46">
        <v>243</v>
      </c>
      <c r="R69" s="46">
        <v>43</v>
      </c>
      <c r="S69" s="46">
        <v>5180</v>
      </c>
      <c r="T69" s="46">
        <v>95</v>
      </c>
      <c r="U69" s="47">
        <v>2132.2315789473682</v>
      </c>
      <c r="V69" s="46">
        <v>57</v>
      </c>
      <c r="W69" s="46">
        <v>434</v>
      </c>
      <c r="X69" s="46">
        <v>443</v>
      </c>
      <c r="Y69" s="47">
        <v>5.0164194315479564</v>
      </c>
      <c r="Z69" s="46">
        <v>12</v>
      </c>
      <c r="AA69" s="46">
        <v>190</v>
      </c>
      <c r="AB69" s="46" t="s">
        <v>376</v>
      </c>
      <c r="AC69" s="46">
        <v>738</v>
      </c>
      <c r="AD69" s="46">
        <v>45953</v>
      </c>
      <c r="AE69" s="47">
        <v>1.6059887276129958</v>
      </c>
      <c r="AF69" s="46" t="s">
        <v>376</v>
      </c>
    </row>
    <row r="70" spans="1:32">
      <c r="A70" s="45">
        <v>68</v>
      </c>
      <c r="B70" s="46" t="s">
        <v>247</v>
      </c>
      <c r="C70" s="46" t="s">
        <v>248</v>
      </c>
      <c r="D70" s="46" t="s">
        <v>57</v>
      </c>
      <c r="E70" s="46">
        <v>11077</v>
      </c>
      <c r="F70" s="46">
        <v>6345</v>
      </c>
      <c r="G70" s="46">
        <v>11485</v>
      </c>
      <c r="H70" s="47">
        <v>10.277220989333523</v>
      </c>
      <c r="I70" s="47">
        <v>8.6566797642436146</v>
      </c>
      <c r="J70" s="47">
        <v>530.97549699491447</v>
      </c>
      <c r="K70" s="47">
        <v>1024.4768344245624</v>
      </c>
      <c r="L70" s="46">
        <v>9703</v>
      </c>
      <c r="M70" s="46">
        <v>8659</v>
      </c>
      <c r="N70" s="46">
        <v>2262</v>
      </c>
      <c r="O70" s="46">
        <v>2225</v>
      </c>
      <c r="P70" s="46">
        <v>3235</v>
      </c>
      <c r="Q70" s="46">
        <v>448</v>
      </c>
      <c r="R70" s="46">
        <v>22</v>
      </c>
      <c r="S70" s="46">
        <v>6813</v>
      </c>
      <c r="T70" s="46">
        <v>98</v>
      </c>
      <c r="U70" s="47">
        <v>1140.3265306122448</v>
      </c>
      <c r="V70" s="46">
        <v>74</v>
      </c>
      <c r="W70" s="46">
        <v>671</v>
      </c>
      <c r="X70" s="46">
        <v>671</v>
      </c>
      <c r="Y70" s="47">
        <v>5.8424031345232912</v>
      </c>
      <c r="Z70" s="46">
        <v>13</v>
      </c>
      <c r="AA70" s="46">
        <v>125</v>
      </c>
      <c r="AB70" s="46" t="s">
        <v>376</v>
      </c>
      <c r="AC70" s="46">
        <v>688</v>
      </c>
      <c r="AD70" s="46">
        <v>26909</v>
      </c>
      <c r="AE70" s="47">
        <v>2.5567653944776843</v>
      </c>
      <c r="AF70" s="46" t="s">
        <v>376</v>
      </c>
    </row>
    <row r="71" spans="1:32">
      <c r="A71" s="45">
        <v>69</v>
      </c>
      <c r="B71" s="46" t="s">
        <v>130</v>
      </c>
      <c r="C71" s="46" t="s">
        <v>131</v>
      </c>
      <c r="D71" s="46" t="s">
        <v>60</v>
      </c>
      <c r="E71" s="46">
        <v>178</v>
      </c>
      <c r="F71" s="46">
        <v>102</v>
      </c>
      <c r="G71" s="46">
        <v>298</v>
      </c>
      <c r="H71" s="47">
        <v>6.4726324934839274</v>
      </c>
      <c r="I71" s="47">
        <v>0.13916175507531106</v>
      </c>
      <c r="J71" s="47">
        <v>13.777161349976884</v>
      </c>
      <c r="K71" s="47">
        <v>644.32432432432438</v>
      </c>
      <c r="L71" s="46">
        <v>216</v>
      </c>
      <c r="M71" s="46">
        <v>135</v>
      </c>
      <c r="N71" s="46">
        <v>99</v>
      </c>
      <c r="O71" s="46">
        <v>101</v>
      </c>
      <c r="P71" s="46">
        <v>49</v>
      </c>
      <c r="Q71" s="46">
        <v>12</v>
      </c>
      <c r="R71" s="46">
        <v>1</v>
      </c>
      <c r="S71" s="46">
        <v>185</v>
      </c>
      <c r="T71" s="46">
        <v>3</v>
      </c>
      <c r="U71" s="47">
        <v>1534.6666666666667</v>
      </c>
      <c r="V71" s="46">
        <v>48</v>
      </c>
      <c r="W71" s="46">
        <v>12</v>
      </c>
      <c r="X71" s="46">
        <v>12</v>
      </c>
      <c r="Y71" s="47">
        <v>4.0268456375838921</v>
      </c>
      <c r="Z71" s="46">
        <v>1</v>
      </c>
      <c r="AA71" s="46">
        <v>6</v>
      </c>
      <c r="AB71" s="46" t="s">
        <v>376</v>
      </c>
      <c r="AC71" s="46">
        <v>5</v>
      </c>
      <c r="AD71" s="46">
        <v>810</v>
      </c>
      <c r="AE71" s="47">
        <v>0.61728395061728392</v>
      </c>
      <c r="AF71" s="46" t="s">
        <v>377</v>
      </c>
    </row>
    <row r="72" spans="1:32">
      <c r="A72" s="45">
        <v>70</v>
      </c>
      <c r="B72" s="46" t="s">
        <v>130</v>
      </c>
      <c r="C72" s="46" t="s">
        <v>182</v>
      </c>
      <c r="D72" s="46" t="s">
        <v>60</v>
      </c>
      <c r="E72" s="46">
        <v>230</v>
      </c>
      <c r="F72" s="46">
        <v>175</v>
      </c>
      <c r="G72" s="46">
        <v>465</v>
      </c>
      <c r="H72" s="47">
        <v>9.3939393939393945</v>
      </c>
      <c r="I72" s="47">
        <v>0.23875791311940625</v>
      </c>
      <c r="J72" s="47">
        <v>21.497919556171983</v>
      </c>
      <c r="K72" s="47">
        <v>937.5</v>
      </c>
      <c r="L72" s="46">
        <v>41</v>
      </c>
      <c r="M72" s="46">
        <v>151</v>
      </c>
      <c r="N72" s="46">
        <v>98</v>
      </c>
      <c r="O72" s="46">
        <v>183</v>
      </c>
      <c r="P72" s="46">
        <v>353</v>
      </c>
      <c r="Q72" s="46">
        <v>7</v>
      </c>
      <c r="R72" s="46">
        <v>0</v>
      </c>
      <c r="S72" s="46">
        <v>364</v>
      </c>
      <c r="T72" s="46">
        <v>3</v>
      </c>
      <c r="U72" s="47">
        <v>1650</v>
      </c>
      <c r="V72" s="46">
        <v>49</v>
      </c>
      <c r="W72" s="46">
        <v>8</v>
      </c>
      <c r="X72" s="46">
        <v>8</v>
      </c>
      <c r="Y72" s="47">
        <v>1.7204301075268817</v>
      </c>
      <c r="Z72" s="46">
        <v>1</v>
      </c>
      <c r="AA72" s="46">
        <v>11</v>
      </c>
      <c r="AB72" s="46" t="s">
        <v>376</v>
      </c>
      <c r="AC72" s="46">
        <v>7</v>
      </c>
      <c r="AD72" s="46">
        <v>982</v>
      </c>
      <c r="AE72" s="47">
        <v>0.71283095723014256</v>
      </c>
      <c r="AF72" s="46" t="s">
        <v>376</v>
      </c>
    </row>
    <row r="73" spans="1:32">
      <c r="A73" s="45">
        <v>71</v>
      </c>
      <c r="B73" s="46" t="s">
        <v>130</v>
      </c>
      <c r="C73" s="46" t="s">
        <v>250</v>
      </c>
      <c r="D73" s="46" t="s">
        <v>65</v>
      </c>
      <c r="E73" s="46">
        <v>1117</v>
      </c>
      <c r="F73" s="46">
        <v>813</v>
      </c>
      <c r="G73" s="46">
        <v>1864</v>
      </c>
      <c r="H73" s="47">
        <v>7.5258397932816541</v>
      </c>
      <c r="I73" s="47">
        <v>1.1092010478061558</v>
      </c>
      <c r="J73" s="47">
        <v>86.176606564956074</v>
      </c>
      <c r="K73" s="47">
        <v>750.4630002415654</v>
      </c>
      <c r="L73" s="46">
        <v>632</v>
      </c>
      <c r="M73" s="46">
        <v>1089</v>
      </c>
      <c r="N73" s="46">
        <v>540</v>
      </c>
      <c r="O73" s="46">
        <v>734</v>
      </c>
      <c r="P73" s="46">
        <v>290</v>
      </c>
      <c r="Q73" s="46">
        <v>63</v>
      </c>
      <c r="R73" s="46">
        <v>5</v>
      </c>
      <c r="S73" s="46">
        <v>841</v>
      </c>
      <c r="T73" s="46">
        <v>12</v>
      </c>
      <c r="U73" s="47">
        <v>2064</v>
      </c>
      <c r="V73" s="46">
        <v>62</v>
      </c>
      <c r="W73" s="46">
        <v>37</v>
      </c>
      <c r="X73" s="46">
        <v>37</v>
      </c>
      <c r="Y73" s="47">
        <v>1.984978540772532</v>
      </c>
      <c r="Z73" s="46">
        <v>3</v>
      </c>
      <c r="AA73" s="46">
        <v>38</v>
      </c>
      <c r="AB73" s="46" t="s">
        <v>376</v>
      </c>
      <c r="AC73" s="46">
        <v>133</v>
      </c>
      <c r="AD73" s="46">
        <v>4877</v>
      </c>
      <c r="AE73" s="47">
        <v>2.7270863235595653</v>
      </c>
      <c r="AF73" s="46" t="s">
        <v>376</v>
      </c>
    </row>
    <row r="74" spans="1:32">
      <c r="A74" s="45">
        <v>72</v>
      </c>
      <c r="B74" s="46" t="s">
        <v>130</v>
      </c>
      <c r="C74" s="46" t="s">
        <v>321</v>
      </c>
      <c r="D74" s="46" t="s">
        <v>65</v>
      </c>
      <c r="E74" s="46">
        <v>714</v>
      </c>
      <c r="F74" s="46">
        <v>506</v>
      </c>
      <c r="G74" s="46">
        <v>1224</v>
      </c>
      <c r="H74" s="47">
        <v>10.440122824974411</v>
      </c>
      <c r="I74" s="47">
        <v>0.69035145164811174</v>
      </c>
      <c r="J74" s="47">
        <v>56.588072122052708</v>
      </c>
      <c r="K74" s="47">
        <v>1029.271092404821</v>
      </c>
      <c r="L74" s="46">
        <v>52</v>
      </c>
      <c r="M74" s="46">
        <v>848</v>
      </c>
      <c r="N74" s="46">
        <v>296</v>
      </c>
      <c r="O74" s="46">
        <v>445</v>
      </c>
      <c r="P74" s="46">
        <v>309</v>
      </c>
      <c r="Q74" s="46">
        <v>45</v>
      </c>
      <c r="R74" s="46">
        <v>3</v>
      </c>
      <c r="S74" s="46">
        <v>794</v>
      </c>
      <c r="T74" s="46">
        <v>6</v>
      </c>
      <c r="U74" s="47">
        <v>1954</v>
      </c>
      <c r="V74" s="46">
        <v>87</v>
      </c>
      <c r="W74" s="46">
        <v>13</v>
      </c>
      <c r="X74" s="46">
        <v>15</v>
      </c>
      <c r="Y74" s="47">
        <v>1.2254901960784315</v>
      </c>
      <c r="Z74" s="46">
        <v>1</v>
      </c>
      <c r="AA74" s="46">
        <v>5</v>
      </c>
      <c r="AB74" s="46" t="s">
        <v>376</v>
      </c>
      <c r="AC74" s="46">
        <v>58</v>
      </c>
      <c r="AD74" s="46">
        <v>2283</v>
      </c>
      <c r="AE74" s="47">
        <v>2.5405168637757338</v>
      </c>
      <c r="AF74" s="46" t="s">
        <v>377</v>
      </c>
    </row>
    <row r="75" spans="1:32">
      <c r="A75" s="45">
        <v>73</v>
      </c>
      <c r="B75" s="46" t="s">
        <v>189</v>
      </c>
      <c r="C75" s="46" t="s">
        <v>190</v>
      </c>
      <c r="D75" s="46" t="s">
        <v>65</v>
      </c>
      <c r="E75" s="46">
        <v>1017</v>
      </c>
      <c r="F75" s="46">
        <v>745</v>
      </c>
      <c r="G75" s="46">
        <v>1740</v>
      </c>
      <c r="H75" s="47">
        <v>12.916635736025537</v>
      </c>
      <c r="I75" s="47">
        <v>1.016426544422615</v>
      </c>
      <c r="J75" s="47">
        <v>80.44382801664355</v>
      </c>
      <c r="K75" s="47">
        <v>1290.7054372821008</v>
      </c>
      <c r="L75" s="46">
        <v>1462</v>
      </c>
      <c r="M75" s="46">
        <v>1054</v>
      </c>
      <c r="N75" s="46">
        <v>551</v>
      </c>
      <c r="O75" s="46">
        <v>412</v>
      </c>
      <c r="P75" s="46">
        <v>366</v>
      </c>
      <c r="Q75" s="46">
        <v>57</v>
      </c>
      <c r="R75" s="46">
        <v>0</v>
      </c>
      <c r="S75" s="46">
        <v>1522</v>
      </c>
      <c r="T75" s="46">
        <v>10</v>
      </c>
      <c r="U75" s="47">
        <v>1347.1</v>
      </c>
      <c r="V75" s="46">
        <v>79</v>
      </c>
      <c r="W75" s="46">
        <v>19</v>
      </c>
      <c r="X75" s="46">
        <v>19</v>
      </c>
      <c r="Y75" s="47">
        <v>1.0919540229885056</v>
      </c>
      <c r="Z75" s="46">
        <v>3</v>
      </c>
      <c r="AA75" s="46">
        <v>38</v>
      </c>
      <c r="AB75" s="46" t="s">
        <v>376</v>
      </c>
      <c r="AC75" s="46">
        <v>50</v>
      </c>
      <c r="AD75" s="46">
        <v>2490</v>
      </c>
      <c r="AE75" s="47">
        <v>2.0080321285140563</v>
      </c>
      <c r="AF75" s="46" t="s">
        <v>376</v>
      </c>
    </row>
    <row r="76" spans="1:32">
      <c r="A76" s="45">
        <v>74</v>
      </c>
      <c r="B76" s="46" t="s">
        <v>189</v>
      </c>
      <c r="C76" s="46" t="s">
        <v>252</v>
      </c>
      <c r="D76" s="46" t="s">
        <v>65</v>
      </c>
      <c r="E76" s="46">
        <v>472</v>
      </c>
      <c r="F76" s="46">
        <v>364</v>
      </c>
      <c r="G76" s="46">
        <v>1056</v>
      </c>
      <c r="H76" s="47">
        <v>11.359724612736661</v>
      </c>
      <c r="I76" s="47">
        <v>0.49661645928836501</v>
      </c>
      <c r="J76" s="47">
        <v>48.821081830790568</v>
      </c>
      <c r="K76" s="47">
        <v>1137.6858435681966</v>
      </c>
      <c r="L76" s="46">
        <v>197</v>
      </c>
      <c r="M76" s="46">
        <v>796</v>
      </c>
      <c r="N76" s="46">
        <v>251</v>
      </c>
      <c r="O76" s="46">
        <v>158</v>
      </c>
      <c r="P76" s="46">
        <v>272</v>
      </c>
      <c r="Q76" s="46">
        <v>49</v>
      </c>
      <c r="R76" s="46">
        <v>0</v>
      </c>
      <c r="S76" s="46">
        <v>1152</v>
      </c>
      <c r="T76" s="46">
        <v>5</v>
      </c>
      <c r="U76" s="47">
        <v>1859.2</v>
      </c>
      <c r="V76" s="46">
        <v>76</v>
      </c>
      <c r="W76" s="46">
        <v>72</v>
      </c>
      <c r="X76" s="46">
        <v>72</v>
      </c>
      <c r="Y76" s="47">
        <v>6.8181818181818175</v>
      </c>
      <c r="Z76" s="46">
        <v>2</v>
      </c>
      <c r="AA76" s="46">
        <v>25</v>
      </c>
      <c r="AB76" s="46" t="s">
        <v>376</v>
      </c>
      <c r="AC76" s="46">
        <v>14</v>
      </c>
      <c r="AD76" s="46">
        <v>1523</v>
      </c>
      <c r="AE76" s="47">
        <v>0.91923834537097837</v>
      </c>
      <c r="AF76" s="46" t="s">
        <v>376</v>
      </c>
    </row>
    <row r="77" spans="1:32">
      <c r="A77" s="45">
        <v>75</v>
      </c>
      <c r="B77" s="46" t="s">
        <v>189</v>
      </c>
      <c r="C77" s="46" t="s">
        <v>255</v>
      </c>
      <c r="D77" s="46" t="s">
        <v>65</v>
      </c>
      <c r="E77" s="46">
        <v>1483</v>
      </c>
      <c r="F77" s="46">
        <v>995</v>
      </c>
      <c r="G77" s="46">
        <v>2329</v>
      </c>
      <c r="H77" s="47">
        <v>7.2660905375471874</v>
      </c>
      <c r="I77" s="47">
        <v>1.3575092774503383</v>
      </c>
      <c r="J77" s="47">
        <v>107.67452612112807</v>
      </c>
      <c r="K77" s="47">
        <v>725.86174655613036</v>
      </c>
      <c r="L77" s="46">
        <v>1380</v>
      </c>
      <c r="M77" s="46">
        <v>1534</v>
      </c>
      <c r="N77" s="46">
        <v>884</v>
      </c>
      <c r="O77" s="46">
        <v>1083</v>
      </c>
      <c r="P77" s="46">
        <v>652</v>
      </c>
      <c r="Q77" s="46">
        <v>163</v>
      </c>
      <c r="R77" s="46">
        <v>16</v>
      </c>
      <c r="S77" s="46">
        <v>2148</v>
      </c>
      <c r="T77" s="46">
        <v>17</v>
      </c>
      <c r="U77" s="47">
        <v>1885.4705882352941</v>
      </c>
      <c r="V77" s="46">
        <v>89</v>
      </c>
      <c r="W77" s="46">
        <v>125</v>
      </c>
      <c r="X77" s="46">
        <v>125</v>
      </c>
      <c r="Y77" s="47">
        <v>5.367110347788751</v>
      </c>
      <c r="Z77" s="46">
        <v>2</v>
      </c>
      <c r="AA77" s="46">
        <v>27</v>
      </c>
      <c r="AB77" s="46" t="s">
        <v>376</v>
      </c>
      <c r="AC77" s="46">
        <v>100</v>
      </c>
      <c r="AD77" s="46">
        <v>6185</v>
      </c>
      <c r="AE77" s="47">
        <v>1.6168148746968471</v>
      </c>
      <c r="AF77" s="46" t="s">
        <v>377</v>
      </c>
    </row>
    <row r="78" spans="1:32">
      <c r="A78" s="45">
        <v>76</v>
      </c>
      <c r="B78" s="46" t="s">
        <v>189</v>
      </c>
      <c r="C78" s="46" t="s">
        <v>305</v>
      </c>
      <c r="D78" s="46" t="s">
        <v>60</v>
      </c>
      <c r="E78" s="46">
        <v>321</v>
      </c>
      <c r="F78" s="46">
        <v>164</v>
      </c>
      <c r="G78" s="46">
        <v>321</v>
      </c>
      <c r="H78" s="47">
        <v>4.4051049814738574</v>
      </c>
      <c r="I78" s="47">
        <v>0.22375027286618643</v>
      </c>
      <c r="J78" s="47">
        <v>14.840499306518725</v>
      </c>
      <c r="K78" s="47">
        <v>1099</v>
      </c>
      <c r="L78" s="46">
        <v>119</v>
      </c>
      <c r="M78" s="46">
        <v>137</v>
      </c>
      <c r="N78" s="46">
        <v>89</v>
      </c>
      <c r="O78" s="46">
        <v>151</v>
      </c>
      <c r="P78" s="46">
        <v>61</v>
      </c>
      <c r="Q78" s="46">
        <v>23</v>
      </c>
      <c r="R78" s="46">
        <v>0</v>
      </c>
      <c r="S78" s="46">
        <v>321</v>
      </c>
      <c r="T78" s="46">
        <v>4</v>
      </c>
      <c r="U78" s="47">
        <v>1821.75</v>
      </c>
      <c r="V78" s="46">
        <v>88</v>
      </c>
      <c r="W78" s="46">
        <v>8</v>
      </c>
      <c r="X78" s="46">
        <v>8</v>
      </c>
      <c r="Y78" s="47">
        <v>2.4922118380062304</v>
      </c>
      <c r="Z78" s="46">
        <v>3</v>
      </c>
      <c r="AA78" s="46">
        <v>15</v>
      </c>
      <c r="AB78" s="46" t="s">
        <v>376</v>
      </c>
      <c r="AC78" s="46">
        <v>31</v>
      </c>
      <c r="AD78" s="46">
        <v>1147</v>
      </c>
      <c r="AE78" s="47">
        <v>2.7027027027027026</v>
      </c>
      <c r="AF78" s="46" t="s">
        <v>376</v>
      </c>
    </row>
    <row r="79" spans="1:32">
      <c r="A79" s="45">
        <v>77</v>
      </c>
      <c r="B79" s="46" t="s">
        <v>189</v>
      </c>
      <c r="C79" s="46" t="s">
        <v>324</v>
      </c>
      <c r="D79" s="46" t="s">
        <v>65</v>
      </c>
      <c r="E79" s="46">
        <v>1563</v>
      </c>
      <c r="F79" s="46">
        <v>1042</v>
      </c>
      <c r="G79" s="46">
        <v>2734</v>
      </c>
      <c r="H79" s="47">
        <v>11.088129131686742</v>
      </c>
      <c r="I79" s="47">
        <v>1.4216328312595503</v>
      </c>
      <c r="J79" s="47">
        <v>126.39852057327785</v>
      </c>
      <c r="K79" s="47">
        <v>1045.0819672131147</v>
      </c>
      <c r="L79" s="46">
        <v>2042</v>
      </c>
      <c r="M79" s="46">
        <v>1405</v>
      </c>
      <c r="N79" s="46">
        <v>982</v>
      </c>
      <c r="O79" s="46">
        <v>1427</v>
      </c>
      <c r="P79" s="46">
        <v>734</v>
      </c>
      <c r="Q79" s="46">
        <v>98</v>
      </c>
      <c r="R79" s="46">
        <v>2</v>
      </c>
      <c r="S79" s="46">
        <v>2266</v>
      </c>
      <c r="T79" s="46">
        <v>17</v>
      </c>
      <c r="U79" s="47">
        <v>1450.4117647058824</v>
      </c>
      <c r="V79" s="46">
        <v>65</v>
      </c>
      <c r="W79" s="46">
        <v>60</v>
      </c>
      <c r="X79" s="46">
        <v>60</v>
      </c>
      <c r="Y79" s="47">
        <v>2.1945866861741039</v>
      </c>
      <c r="Z79" s="46">
        <v>5</v>
      </c>
      <c r="AA79" s="46">
        <v>45</v>
      </c>
      <c r="AB79" s="46" t="s">
        <v>376</v>
      </c>
      <c r="AC79" s="46">
        <v>147</v>
      </c>
      <c r="AD79" s="46">
        <v>4239</v>
      </c>
      <c r="AE79" s="47">
        <v>3.4677990092002831</v>
      </c>
      <c r="AF79" s="46" t="s">
        <v>376</v>
      </c>
    </row>
    <row r="80" spans="1:32">
      <c r="A80" s="45">
        <v>78</v>
      </c>
      <c r="B80" s="46" t="s">
        <v>102</v>
      </c>
      <c r="C80" s="46" t="s">
        <v>103</v>
      </c>
      <c r="D80" s="46" t="s">
        <v>60</v>
      </c>
      <c r="E80" s="46">
        <v>254</v>
      </c>
      <c r="F80" s="46">
        <v>195</v>
      </c>
      <c r="G80" s="46">
        <v>446</v>
      </c>
      <c r="H80" s="47">
        <v>12.797704447632711</v>
      </c>
      <c r="I80" s="47">
        <v>0.26604453176162413</v>
      </c>
      <c r="J80" s="47">
        <v>20.61950993989829</v>
      </c>
      <c r="K80" s="47">
        <v>1266.3259511641111</v>
      </c>
      <c r="L80" s="46">
        <v>349</v>
      </c>
      <c r="M80" s="46">
        <v>241</v>
      </c>
      <c r="N80" s="46">
        <v>117</v>
      </c>
      <c r="O80" s="46">
        <v>176</v>
      </c>
      <c r="P80" s="46">
        <v>16</v>
      </c>
      <c r="Q80" s="46">
        <v>19</v>
      </c>
      <c r="R80" s="46">
        <v>0</v>
      </c>
      <c r="S80" s="46">
        <v>386</v>
      </c>
      <c r="T80" s="46">
        <v>3</v>
      </c>
      <c r="U80" s="47">
        <v>1161.6666666666667</v>
      </c>
      <c r="V80" s="46">
        <v>63</v>
      </c>
      <c r="W80" s="46">
        <v>3</v>
      </c>
      <c r="X80" s="46">
        <v>5</v>
      </c>
      <c r="Y80" s="47">
        <v>1.1210762331838564</v>
      </c>
      <c r="Z80" s="46">
        <v>1</v>
      </c>
      <c r="AA80" s="46">
        <v>11</v>
      </c>
      <c r="AB80" s="46" t="s">
        <v>376</v>
      </c>
      <c r="AC80" s="46">
        <v>4</v>
      </c>
      <c r="AD80" s="46">
        <v>745</v>
      </c>
      <c r="AE80" s="47">
        <v>0.53691275167785235</v>
      </c>
      <c r="AF80" s="46" t="s">
        <v>376</v>
      </c>
    </row>
    <row r="81" spans="1:32">
      <c r="A81" s="45">
        <v>79</v>
      </c>
      <c r="B81" s="46" t="s">
        <v>102</v>
      </c>
      <c r="C81" s="46" t="s">
        <v>143</v>
      </c>
      <c r="D81" s="46" t="s">
        <v>60</v>
      </c>
      <c r="E81" s="46">
        <v>242</v>
      </c>
      <c r="F81" s="46">
        <v>188</v>
      </c>
      <c r="G81" s="46">
        <v>467</v>
      </c>
      <c r="H81" s="47">
        <v>8.6019524774359919</v>
      </c>
      <c r="I81" s="47">
        <v>0.25649421523684784</v>
      </c>
      <c r="J81" s="47">
        <v>21.590383726306058</v>
      </c>
      <c r="K81" s="47">
        <v>859.24563017479306</v>
      </c>
      <c r="L81" s="46">
        <v>346</v>
      </c>
      <c r="M81" s="46">
        <v>344</v>
      </c>
      <c r="N81" s="46">
        <v>193</v>
      </c>
      <c r="O81" s="46">
        <v>365</v>
      </c>
      <c r="P81" s="46">
        <v>65</v>
      </c>
      <c r="Q81" s="46">
        <v>59</v>
      </c>
      <c r="R81" s="46">
        <v>0</v>
      </c>
      <c r="S81" s="46">
        <v>431</v>
      </c>
      <c r="T81" s="46">
        <v>3</v>
      </c>
      <c r="U81" s="47">
        <v>1809.6666666666667</v>
      </c>
      <c r="V81" s="46">
        <v>60</v>
      </c>
      <c r="W81" s="46">
        <v>1</v>
      </c>
      <c r="X81" s="46">
        <v>1</v>
      </c>
      <c r="Y81" s="47">
        <v>0.21413276231263384</v>
      </c>
      <c r="Z81" s="46">
        <v>1</v>
      </c>
      <c r="AA81" s="46">
        <v>11</v>
      </c>
      <c r="AB81" s="46" t="s">
        <v>377</v>
      </c>
      <c r="AC81" s="46">
        <v>0</v>
      </c>
      <c r="AD81" s="46">
        <v>1119</v>
      </c>
      <c r="AE81" s="47">
        <v>0</v>
      </c>
      <c r="AF81" s="46" t="s">
        <v>377</v>
      </c>
    </row>
    <row r="82" spans="1:32">
      <c r="A82" s="45">
        <v>80</v>
      </c>
      <c r="B82" s="46" t="s">
        <v>102</v>
      </c>
      <c r="C82" s="46" t="s">
        <v>272</v>
      </c>
      <c r="D82" s="46" t="s">
        <v>60</v>
      </c>
      <c r="E82" s="46">
        <v>364</v>
      </c>
      <c r="F82" s="46">
        <v>287</v>
      </c>
      <c r="G82" s="46">
        <v>652</v>
      </c>
      <c r="H82" s="47">
        <v>8.4565499351491571</v>
      </c>
      <c r="I82" s="47">
        <v>0.39156297751582625</v>
      </c>
      <c r="J82" s="47">
        <v>30.143319463707812</v>
      </c>
      <c r="K82" s="47">
        <v>840.42278937870583</v>
      </c>
      <c r="L82" s="46">
        <v>531</v>
      </c>
      <c r="M82" s="46">
        <v>500</v>
      </c>
      <c r="N82" s="46">
        <v>215</v>
      </c>
      <c r="O82" s="46">
        <v>119</v>
      </c>
      <c r="P82" s="46">
        <v>39</v>
      </c>
      <c r="Q82" s="46">
        <v>39</v>
      </c>
      <c r="R82" s="46">
        <v>0</v>
      </c>
      <c r="S82" s="46">
        <v>583</v>
      </c>
      <c r="T82" s="46">
        <v>5</v>
      </c>
      <c r="U82" s="47">
        <v>1542</v>
      </c>
      <c r="V82" s="46">
        <v>60</v>
      </c>
      <c r="W82" s="46">
        <v>0</v>
      </c>
      <c r="X82" s="46">
        <v>0</v>
      </c>
      <c r="Y82" s="47">
        <v>0</v>
      </c>
      <c r="Z82" s="46">
        <v>1</v>
      </c>
      <c r="AA82" s="46">
        <v>19</v>
      </c>
      <c r="AB82" s="46" t="s">
        <v>376</v>
      </c>
      <c r="AC82" s="46">
        <v>9</v>
      </c>
      <c r="AD82" s="46">
        <v>1569</v>
      </c>
      <c r="AE82" s="47">
        <v>0.57361376673040154</v>
      </c>
      <c r="AF82" s="46" t="s">
        <v>377</v>
      </c>
    </row>
    <row r="83" spans="1:32">
      <c r="A83" s="45">
        <v>81</v>
      </c>
      <c r="B83" s="46" t="s">
        <v>102</v>
      </c>
      <c r="C83" s="46" t="s">
        <v>279</v>
      </c>
      <c r="D83" s="46" t="s">
        <v>65</v>
      </c>
      <c r="E83" s="46">
        <v>624</v>
      </c>
      <c r="F83" s="46">
        <v>428</v>
      </c>
      <c r="G83" s="46">
        <v>1005</v>
      </c>
      <c r="H83" s="47">
        <v>10.767088065138205</v>
      </c>
      <c r="I83" s="47">
        <v>0.58393363894346217</v>
      </c>
      <c r="J83" s="47">
        <v>46.463245492371705</v>
      </c>
      <c r="K83" s="47">
        <v>1073.2592909013242</v>
      </c>
      <c r="L83" s="46">
        <v>128</v>
      </c>
      <c r="M83" s="46">
        <v>654</v>
      </c>
      <c r="N83" s="46">
        <v>382</v>
      </c>
      <c r="O83" s="46">
        <v>490</v>
      </c>
      <c r="P83" s="46">
        <v>38</v>
      </c>
      <c r="Q83" s="46">
        <v>76</v>
      </c>
      <c r="R83" s="46">
        <v>0</v>
      </c>
      <c r="S83" s="46">
        <v>897</v>
      </c>
      <c r="T83" s="46">
        <v>6</v>
      </c>
      <c r="U83" s="47">
        <v>1555.6666666666667</v>
      </c>
      <c r="V83" s="46">
        <v>48</v>
      </c>
      <c r="W83" s="46">
        <v>0</v>
      </c>
      <c r="X83" s="46">
        <v>0</v>
      </c>
      <c r="Y83" s="47">
        <v>0</v>
      </c>
      <c r="Z83" s="46">
        <v>1</v>
      </c>
      <c r="AA83" s="46">
        <v>13</v>
      </c>
      <c r="AB83" s="46" t="s">
        <v>376</v>
      </c>
      <c r="AC83" s="46">
        <v>15</v>
      </c>
      <c r="AD83" s="46">
        <v>1822</v>
      </c>
      <c r="AE83" s="47">
        <v>0.82327113062568602</v>
      </c>
      <c r="AF83" s="46" t="s">
        <v>377</v>
      </c>
    </row>
    <row r="84" spans="1:32">
      <c r="A84" s="45">
        <v>82</v>
      </c>
      <c r="B84" s="46" t="s">
        <v>102</v>
      </c>
      <c r="C84" s="46" t="s">
        <v>289</v>
      </c>
      <c r="D84" s="46" t="s">
        <v>57</v>
      </c>
      <c r="E84" s="46">
        <v>257</v>
      </c>
      <c r="F84" s="46">
        <v>182</v>
      </c>
      <c r="G84" s="46">
        <v>394</v>
      </c>
      <c r="H84" s="47">
        <v>6.9882937211777225</v>
      </c>
      <c r="I84" s="47">
        <v>0.2483082296441825</v>
      </c>
      <c r="J84" s="47">
        <v>18.21544151641239</v>
      </c>
      <c r="K84" s="47">
        <v>700.0710732054016</v>
      </c>
      <c r="L84" s="46">
        <v>198</v>
      </c>
      <c r="M84" s="46">
        <v>282</v>
      </c>
      <c r="N84" s="46">
        <v>172</v>
      </c>
      <c r="O84" s="46">
        <v>156</v>
      </c>
      <c r="P84" s="46">
        <v>58</v>
      </c>
      <c r="Q84" s="46">
        <v>24</v>
      </c>
      <c r="R84" s="46">
        <v>0</v>
      </c>
      <c r="S84" s="46">
        <v>394</v>
      </c>
      <c r="T84" s="46">
        <v>3</v>
      </c>
      <c r="U84" s="47">
        <v>1879.3333333333333</v>
      </c>
      <c r="V84" s="46">
        <v>56</v>
      </c>
      <c r="W84" s="46">
        <v>12</v>
      </c>
      <c r="X84" s="46">
        <v>20</v>
      </c>
      <c r="Y84" s="47">
        <v>5.0761421319796955</v>
      </c>
      <c r="Z84" s="46">
        <v>1</v>
      </c>
      <c r="AA84" s="46">
        <v>5</v>
      </c>
      <c r="AB84" s="46" t="s">
        <v>376</v>
      </c>
      <c r="AC84" s="46">
        <v>33</v>
      </c>
      <c r="AD84" s="46">
        <v>1248</v>
      </c>
      <c r="AE84" s="47">
        <v>2.6442307692307692</v>
      </c>
      <c r="AF84" s="46" t="s">
        <v>376</v>
      </c>
    </row>
    <row r="85" spans="1:32">
      <c r="A85" s="45">
        <v>83</v>
      </c>
      <c r="B85" s="46" t="s">
        <v>102</v>
      </c>
      <c r="C85" s="46" t="s">
        <v>289</v>
      </c>
      <c r="D85" s="46" t="s">
        <v>60</v>
      </c>
      <c r="E85" s="46">
        <v>455</v>
      </c>
      <c r="F85" s="46">
        <v>315</v>
      </c>
      <c r="G85" s="46">
        <v>1044</v>
      </c>
      <c r="H85" s="47">
        <v>23.609226594301219</v>
      </c>
      <c r="I85" s="47">
        <v>0.42976424361493126</v>
      </c>
      <c r="J85" s="47">
        <v>48.26629680998613</v>
      </c>
      <c r="K85" s="47">
        <v>2348.7064116985375</v>
      </c>
      <c r="L85" s="46">
        <v>311</v>
      </c>
      <c r="M85" s="46">
        <v>444</v>
      </c>
      <c r="N85" s="46">
        <v>151</v>
      </c>
      <c r="O85" s="46">
        <v>84</v>
      </c>
      <c r="P85" s="46">
        <v>352</v>
      </c>
      <c r="Q85" s="46">
        <v>25</v>
      </c>
      <c r="R85" s="46">
        <v>0</v>
      </c>
      <c r="S85" s="46">
        <v>239</v>
      </c>
      <c r="T85" s="46">
        <v>3</v>
      </c>
      <c r="U85" s="47">
        <v>1474</v>
      </c>
      <c r="V85" s="46">
        <v>130</v>
      </c>
      <c r="W85" s="46">
        <v>6</v>
      </c>
      <c r="X85" s="46">
        <v>6</v>
      </c>
      <c r="Y85" s="47">
        <v>0.57471264367816088</v>
      </c>
      <c r="Z85" s="46">
        <v>1</v>
      </c>
      <c r="AA85" s="46">
        <v>13</v>
      </c>
      <c r="AB85" s="46" t="s">
        <v>376</v>
      </c>
      <c r="AC85" s="46">
        <v>2</v>
      </c>
      <c r="AD85" s="46">
        <v>881</v>
      </c>
      <c r="AE85" s="47">
        <v>0.22701475595913734</v>
      </c>
      <c r="AF85" s="46" t="s">
        <v>377</v>
      </c>
    </row>
    <row r="86" spans="1:32">
      <c r="A86" s="45">
        <v>84</v>
      </c>
      <c r="B86" s="46" t="s">
        <v>102</v>
      </c>
      <c r="C86" s="46" t="s">
        <v>338</v>
      </c>
      <c r="D86" s="46" t="s">
        <v>60</v>
      </c>
      <c r="E86" s="46">
        <v>242</v>
      </c>
      <c r="F86" s="46">
        <v>142</v>
      </c>
      <c r="G86" s="46">
        <v>413</v>
      </c>
      <c r="H86" s="47">
        <v>8.4631147540983598</v>
      </c>
      <c r="I86" s="47">
        <v>0.19373499235974678</v>
      </c>
      <c r="J86" s="47">
        <v>0.23972185299768403</v>
      </c>
      <c r="K86" s="47">
        <v>2187.8335112059767</v>
      </c>
      <c r="L86" s="46">
        <v>342</v>
      </c>
      <c r="M86" s="46">
        <v>303</v>
      </c>
      <c r="N86" s="46">
        <v>123</v>
      </c>
      <c r="O86" s="46">
        <v>58</v>
      </c>
      <c r="P86" s="46">
        <v>46</v>
      </c>
      <c r="Q86" s="46">
        <v>5</v>
      </c>
      <c r="R86" s="46">
        <v>0</v>
      </c>
      <c r="S86" s="46">
        <v>304</v>
      </c>
      <c r="T86" s="46">
        <v>3</v>
      </c>
      <c r="U86" s="47">
        <v>1626.6666666666667</v>
      </c>
      <c r="V86" s="46">
        <v>48</v>
      </c>
      <c r="W86" s="46">
        <v>0</v>
      </c>
      <c r="X86" s="46">
        <v>0</v>
      </c>
      <c r="Y86" s="47">
        <v>0</v>
      </c>
      <c r="Z86" s="46">
        <v>0</v>
      </c>
      <c r="AA86" s="46">
        <v>0</v>
      </c>
      <c r="AB86" s="46" t="s">
        <v>376</v>
      </c>
      <c r="AC86" s="46">
        <v>10</v>
      </c>
      <c r="AD86" s="46">
        <v>948</v>
      </c>
      <c r="AE86" s="47">
        <v>1.0548523206751055</v>
      </c>
      <c r="AF86" s="46" t="s">
        <v>377</v>
      </c>
    </row>
    <row r="87" spans="1:32">
      <c r="A87" s="45">
        <v>85</v>
      </c>
      <c r="B87" s="46" t="s">
        <v>96</v>
      </c>
      <c r="C87" s="46" t="s">
        <v>97</v>
      </c>
      <c r="D87" s="46" t="s">
        <v>60</v>
      </c>
      <c r="E87" s="46">
        <v>330</v>
      </c>
      <c r="F87" s="46">
        <v>314</v>
      </c>
      <c r="G87" s="46">
        <v>1004</v>
      </c>
      <c r="H87" s="47">
        <v>18.790941418678646</v>
      </c>
      <c r="I87" s="47">
        <v>0.42839991268282035</v>
      </c>
      <c r="J87" s="47">
        <v>46.417013407304673</v>
      </c>
      <c r="K87" s="47">
        <v>1869.2980822938</v>
      </c>
      <c r="L87" s="46">
        <v>562</v>
      </c>
      <c r="M87" s="46">
        <v>654</v>
      </c>
      <c r="N87" s="46">
        <v>231</v>
      </c>
      <c r="O87" s="46">
        <v>287</v>
      </c>
      <c r="P87" s="46">
        <v>133</v>
      </c>
      <c r="Q87" s="46">
        <v>123</v>
      </c>
      <c r="R87" s="46">
        <v>0</v>
      </c>
      <c r="S87" s="46">
        <v>1004</v>
      </c>
      <c r="T87" s="46">
        <v>3</v>
      </c>
      <c r="U87" s="47">
        <v>1781</v>
      </c>
      <c r="V87" s="46">
        <v>104</v>
      </c>
      <c r="W87" s="46">
        <v>0</v>
      </c>
      <c r="X87" s="46">
        <v>0</v>
      </c>
      <c r="Y87" s="47">
        <v>0</v>
      </c>
      <c r="Z87" s="46">
        <v>1</v>
      </c>
      <c r="AA87" s="46">
        <v>13</v>
      </c>
      <c r="AB87" s="46" t="s">
        <v>376</v>
      </c>
      <c r="AC87" s="46">
        <v>16</v>
      </c>
      <c r="AD87" s="46">
        <v>1046</v>
      </c>
      <c r="AE87" s="47">
        <v>1.5296367112810707</v>
      </c>
      <c r="AF87" s="46" t="s">
        <v>376</v>
      </c>
    </row>
    <row r="88" spans="1:32">
      <c r="A88" s="45">
        <v>86</v>
      </c>
      <c r="B88" s="46" t="s">
        <v>96</v>
      </c>
      <c r="C88" s="46" t="s">
        <v>295</v>
      </c>
      <c r="D88" s="46" t="s">
        <v>60</v>
      </c>
      <c r="E88" s="46">
        <v>592</v>
      </c>
      <c r="F88" s="46">
        <v>319</v>
      </c>
      <c r="G88" s="46">
        <v>1170</v>
      </c>
      <c r="H88" s="47">
        <v>24.564350199454125</v>
      </c>
      <c r="I88" s="47">
        <v>0.4352215673433748</v>
      </c>
      <c r="J88" s="47">
        <v>54.091539528432733</v>
      </c>
      <c r="K88" s="47">
        <v>1001.0169984018596</v>
      </c>
      <c r="L88" s="46">
        <v>286</v>
      </c>
      <c r="M88" s="46">
        <v>333</v>
      </c>
      <c r="N88" s="46">
        <v>184</v>
      </c>
      <c r="O88" s="46">
        <v>58</v>
      </c>
      <c r="P88" s="46">
        <v>101</v>
      </c>
      <c r="Q88" s="46">
        <v>12</v>
      </c>
      <c r="R88" s="46">
        <v>0</v>
      </c>
      <c r="S88" s="46">
        <v>961</v>
      </c>
      <c r="T88" s="46">
        <v>3</v>
      </c>
      <c r="U88" s="47">
        <v>1587.6666666666667</v>
      </c>
      <c r="V88" s="46">
        <v>113</v>
      </c>
      <c r="W88" s="46">
        <v>11</v>
      </c>
      <c r="X88" s="46">
        <v>11</v>
      </c>
      <c r="Y88" s="47">
        <v>0.94017094017094016</v>
      </c>
      <c r="Z88" s="46">
        <v>1</v>
      </c>
      <c r="AA88" s="46">
        <v>9</v>
      </c>
      <c r="AB88" s="46" t="s">
        <v>376</v>
      </c>
      <c r="AC88" s="46">
        <v>13</v>
      </c>
      <c r="AD88" s="46">
        <v>876</v>
      </c>
      <c r="AE88" s="47">
        <v>1.4840182648401827</v>
      </c>
      <c r="AF88" s="46" t="s">
        <v>377</v>
      </c>
    </row>
    <row r="89" spans="1:32">
      <c r="A89" s="45">
        <v>87</v>
      </c>
      <c r="B89" s="46" t="s">
        <v>96</v>
      </c>
      <c r="C89" s="46" t="s">
        <v>302</v>
      </c>
      <c r="D89" s="46" t="s">
        <v>57</v>
      </c>
      <c r="E89" s="46">
        <v>1037</v>
      </c>
      <c r="F89" s="46">
        <v>738</v>
      </c>
      <c r="G89" s="46">
        <v>1806</v>
      </c>
      <c r="H89" s="47">
        <v>10.957408081543502</v>
      </c>
      <c r="I89" s="47">
        <v>1.0068762278978389</v>
      </c>
      <c r="J89" s="47">
        <v>83.495145631067956</v>
      </c>
      <c r="K89" s="47">
        <v>836.61189539458462</v>
      </c>
      <c r="L89" s="46">
        <v>1488</v>
      </c>
      <c r="M89" s="46">
        <v>1472</v>
      </c>
      <c r="N89" s="46">
        <v>637</v>
      </c>
      <c r="O89" s="46">
        <v>414</v>
      </c>
      <c r="P89" s="46">
        <v>510</v>
      </c>
      <c r="Q89" s="46">
        <v>222</v>
      </c>
      <c r="R89" s="46">
        <v>7</v>
      </c>
      <c r="S89" s="46">
        <v>1465</v>
      </c>
      <c r="T89" s="46">
        <v>9</v>
      </c>
      <c r="U89" s="47">
        <v>1831.3333333333333</v>
      </c>
      <c r="V89" s="46">
        <v>132</v>
      </c>
      <c r="W89" s="46">
        <v>0</v>
      </c>
      <c r="X89" s="46">
        <v>0</v>
      </c>
      <c r="Y89" s="47">
        <v>0</v>
      </c>
      <c r="Z89" s="46">
        <v>2</v>
      </c>
      <c r="AA89" s="46">
        <v>18</v>
      </c>
      <c r="AB89" s="46" t="s">
        <v>376</v>
      </c>
      <c r="AC89" s="46">
        <v>29</v>
      </c>
      <c r="AD89" s="46">
        <v>3390</v>
      </c>
      <c r="AE89" s="47">
        <v>0.85545722713864303</v>
      </c>
      <c r="AF89" s="46" t="s">
        <v>377</v>
      </c>
    </row>
    <row r="90" spans="1:32">
      <c r="A90" s="45">
        <v>88</v>
      </c>
      <c r="B90" s="46" t="s">
        <v>96</v>
      </c>
      <c r="C90" s="46" t="s">
        <v>302</v>
      </c>
      <c r="D90" s="46" t="s">
        <v>60</v>
      </c>
      <c r="E90" s="46">
        <v>1007</v>
      </c>
      <c r="F90" s="46">
        <v>621</v>
      </c>
      <c r="G90" s="46">
        <v>2135</v>
      </c>
      <c r="H90" s="47">
        <v>28.45528455284553</v>
      </c>
      <c r="I90" s="47">
        <v>0.84724950884086447</v>
      </c>
      <c r="J90" s="47">
        <v>98.70550161812298</v>
      </c>
      <c r="K90" s="47">
        <v>2822</v>
      </c>
      <c r="L90" s="46">
        <v>2135</v>
      </c>
      <c r="M90" s="46">
        <v>494</v>
      </c>
      <c r="N90" s="46">
        <v>225</v>
      </c>
      <c r="O90" s="46">
        <v>142</v>
      </c>
      <c r="P90" s="46">
        <v>194</v>
      </c>
      <c r="Q90" s="46">
        <v>36</v>
      </c>
      <c r="R90" s="46">
        <v>0</v>
      </c>
      <c r="S90" s="46">
        <v>1123</v>
      </c>
      <c r="T90" s="46">
        <v>4</v>
      </c>
      <c r="U90" s="47">
        <v>1875.75</v>
      </c>
      <c r="V90" s="46">
        <v>236</v>
      </c>
      <c r="W90" s="46">
        <v>18</v>
      </c>
      <c r="X90" s="46">
        <v>18</v>
      </c>
      <c r="Y90" s="47">
        <v>0.84309133489461363</v>
      </c>
      <c r="Z90" s="46">
        <v>1</v>
      </c>
      <c r="AA90" s="46">
        <v>15</v>
      </c>
      <c r="AB90" s="46" t="s">
        <v>376</v>
      </c>
      <c r="AC90" s="46">
        <v>21</v>
      </c>
      <c r="AD90" s="46">
        <v>1246</v>
      </c>
      <c r="AE90" s="47">
        <v>1.6853932584269662</v>
      </c>
      <c r="AF90" s="46" t="s">
        <v>377</v>
      </c>
    </row>
    <row r="91" spans="1:32">
      <c r="A91" s="45">
        <v>89</v>
      </c>
      <c r="B91" s="46" t="s">
        <v>96</v>
      </c>
      <c r="C91" s="46" t="s">
        <v>313</v>
      </c>
      <c r="D91" s="46" t="s">
        <v>60</v>
      </c>
      <c r="E91" s="46">
        <v>423</v>
      </c>
      <c r="F91" s="46">
        <v>295</v>
      </c>
      <c r="G91" s="46">
        <v>1045</v>
      </c>
      <c r="H91" s="47">
        <v>17.563025210084035</v>
      </c>
      <c r="I91" s="47">
        <v>0.40247762497271339</v>
      </c>
      <c r="J91" s="47">
        <v>48.31252889505317</v>
      </c>
      <c r="K91" s="47">
        <v>2142.1066456527451</v>
      </c>
      <c r="L91" s="46">
        <v>1014</v>
      </c>
      <c r="M91" s="46">
        <v>449</v>
      </c>
      <c r="N91" s="46">
        <v>83</v>
      </c>
      <c r="O91" s="46">
        <v>109</v>
      </c>
      <c r="P91" s="46">
        <v>257</v>
      </c>
      <c r="Q91" s="46">
        <v>86</v>
      </c>
      <c r="R91" s="46">
        <v>0</v>
      </c>
      <c r="S91" s="46">
        <v>726</v>
      </c>
      <c r="T91" s="46">
        <v>3</v>
      </c>
      <c r="U91" s="47">
        <v>1983.3333333333333</v>
      </c>
      <c r="V91" s="46">
        <v>202</v>
      </c>
      <c r="W91" s="46">
        <v>0</v>
      </c>
      <c r="X91" s="46">
        <v>0</v>
      </c>
      <c r="Y91" s="47">
        <v>0</v>
      </c>
      <c r="Z91" s="46">
        <v>1</v>
      </c>
      <c r="AA91" s="46">
        <v>16</v>
      </c>
      <c r="AB91" s="46" t="s">
        <v>376</v>
      </c>
      <c r="AC91" s="46">
        <v>1</v>
      </c>
      <c r="AD91" s="46">
        <v>1153</v>
      </c>
      <c r="AE91" s="47">
        <v>8.6730268863833476E-2</v>
      </c>
      <c r="AF91" s="46" t="s">
        <v>376</v>
      </c>
    </row>
    <row r="92" spans="1:32">
      <c r="A92" s="45">
        <v>90</v>
      </c>
      <c r="B92" s="46" t="s">
        <v>96</v>
      </c>
      <c r="C92" s="46" t="s">
        <v>353</v>
      </c>
      <c r="D92" s="46" t="s">
        <v>60</v>
      </c>
      <c r="E92" s="46">
        <v>380</v>
      </c>
      <c r="F92" s="46">
        <v>228</v>
      </c>
      <c r="G92" s="46">
        <v>737</v>
      </c>
      <c r="H92" s="47">
        <v>18.480441323971917</v>
      </c>
      <c r="I92" s="47">
        <v>0.31106745252128354</v>
      </c>
      <c r="J92" s="47">
        <v>0.42778451733485023</v>
      </c>
      <c r="K92" s="47">
        <v>1824.2574257425742</v>
      </c>
      <c r="L92" s="46">
        <v>702</v>
      </c>
      <c r="M92" s="46">
        <v>450</v>
      </c>
      <c r="N92" s="46">
        <v>152</v>
      </c>
      <c r="O92" s="46">
        <v>219</v>
      </c>
      <c r="P92" s="46">
        <v>46</v>
      </c>
      <c r="Q92" s="46">
        <v>8</v>
      </c>
      <c r="R92" s="46">
        <v>0</v>
      </c>
      <c r="S92" s="46">
        <v>627</v>
      </c>
      <c r="T92" s="46">
        <v>2</v>
      </c>
      <c r="U92" s="47">
        <v>1994</v>
      </c>
      <c r="V92" s="46">
        <v>167</v>
      </c>
      <c r="W92" s="46">
        <v>11</v>
      </c>
      <c r="X92" s="46">
        <v>11</v>
      </c>
      <c r="Y92" s="47">
        <v>1.4925373134328357</v>
      </c>
      <c r="Z92" s="46">
        <v>1</v>
      </c>
      <c r="AA92" s="46">
        <v>9</v>
      </c>
      <c r="AB92" s="46" t="s">
        <v>376</v>
      </c>
      <c r="AC92" s="46">
        <v>13</v>
      </c>
      <c r="AD92" s="46">
        <v>776</v>
      </c>
      <c r="AE92" s="47">
        <v>1.6752577319587629</v>
      </c>
      <c r="AF92" s="46" t="s">
        <v>377</v>
      </c>
    </row>
    <row r="93" spans="1:32">
      <c r="A93" s="45">
        <v>91</v>
      </c>
      <c r="B93" s="46" t="s">
        <v>186</v>
      </c>
      <c r="C93" s="46" t="s">
        <v>187</v>
      </c>
      <c r="D93" s="46" t="s">
        <v>65</v>
      </c>
      <c r="E93" s="46">
        <v>508</v>
      </c>
      <c r="F93" s="46">
        <v>239</v>
      </c>
      <c r="G93" s="46">
        <v>751</v>
      </c>
      <c r="H93" s="47">
        <v>10.75468996133467</v>
      </c>
      <c r="I93" s="47">
        <v>0.32607509277450336</v>
      </c>
      <c r="J93" s="47">
        <v>34.720295885344427</v>
      </c>
      <c r="K93" s="47">
        <v>1073.931073931074</v>
      </c>
      <c r="L93" s="46">
        <v>418</v>
      </c>
      <c r="M93" s="46">
        <v>469</v>
      </c>
      <c r="N93" s="46">
        <v>248</v>
      </c>
      <c r="O93" s="46">
        <v>407</v>
      </c>
      <c r="P93" s="46">
        <v>100</v>
      </c>
      <c r="Q93" s="46">
        <v>54</v>
      </c>
      <c r="R93" s="46">
        <v>0</v>
      </c>
      <c r="S93" s="46">
        <v>311</v>
      </c>
      <c r="T93" s="46">
        <v>5</v>
      </c>
      <c r="U93" s="47">
        <v>1396.6</v>
      </c>
      <c r="V93" s="46">
        <v>48</v>
      </c>
      <c r="W93" s="46">
        <v>4</v>
      </c>
      <c r="X93" s="46">
        <v>13</v>
      </c>
      <c r="Y93" s="47">
        <v>1.7310252996005324</v>
      </c>
      <c r="Z93" s="46">
        <v>1</v>
      </c>
      <c r="AA93" s="46">
        <v>15</v>
      </c>
      <c r="AB93" s="46" t="s">
        <v>376</v>
      </c>
      <c r="AC93" s="46">
        <v>30</v>
      </c>
      <c r="AD93" s="46">
        <v>1197</v>
      </c>
      <c r="AE93" s="47">
        <v>2.5062656641604009</v>
      </c>
      <c r="AF93" s="46" t="s">
        <v>376</v>
      </c>
    </row>
    <row r="94" spans="1:32">
      <c r="A94" s="45">
        <v>92</v>
      </c>
      <c r="B94" s="46" t="s">
        <v>186</v>
      </c>
      <c r="C94" s="46" t="s">
        <v>307</v>
      </c>
      <c r="D94" s="46" t="s">
        <v>65</v>
      </c>
      <c r="E94" s="46">
        <v>631</v>
      </c>
      <c r="F94" s="46">
        <v>419</v>
      </c>
      <c r="G94" s="46">
        <v>1002</v>
      </c>
      <c r="H94" s="47">
        <v>6.2876506024096388</v>
      </c>
      <c r="I94" s="47">
        <v>0.57165466055446412</v>
      </c>
      <c r="J94" s="47">
        <v>46.324549237170594</v>
      </c>
      <c r="K94" s="47">
        <v>440.87350638648536</v>
      </c>
      <c r="L94" s="46">
        <v>481</v>
      </c>
      <c r="M94" s="46">
        <v>559</v>
      </c>
      <c r="N94" s="46">
        <v>469</v>
      </c>
      <c r="O94" s="46">
        <v>564</v>
      </c>
      <c r="P94" s="46">
        <v>190</v>
      </c>
      <c r="Q94" s="46">
        <v>123</v>
      </c>
      <c r="R94" s="46">
        <v>1</v>
      </c>
      <c r="S94" s="46">
        <v>243</v>
      </c>
      <c r="T94" s="46">
        <v>11</v>
      </c>
      <c r="U94" s="47">
        <v>1448.7272727272727</v>
      </c>
      <c r="V94" s="46">
        <v>46</v>
      </c>
      <c r="W94" s="46">
        <v>42</v>
      </c>
      <c r="X94" s="46">
        <v>45</v>
      </c>
      <c r="Y94" s="47">
        <v>4.4910179640718564</v>
      </c>
      <c r="Z94" s="46">
        <v>3</v>
      </c>
      <c r="AA94" s="46">
        <v>40</v>
      </c>
      <c r="AB94" s="46" t="s">
        <v>376</v>
      </c>
      <c r="AC94" s="46">
        <v>84</v>
      </c>
      <c r="AD94" s="46">
        <v>3029</v>
      </c>
      <c r="AE94" s="47">
        <v>2.7731924727632884</v>
      </c>
      <c r="AF94" s="46" t="s">
        <v>376</v>
      </c>
    </row>
    <row r="95" spans="1:32">
      <c r="A95" s="45">
        <v>93</v>
      </c>
      <c r="B95" s="46" t="s">
        <v>186</v>
      </c>
      <c r="C95" s="46" t="s">
        <v>317</v>
      </c>
      <c r="D95" s="46" t="s">
        <v>60</v>
      </c>
      <c r="E95" s="46">
        <v>330</v>
      </c>
      <c r="F95" s="46">
        <v>208</v>
      </c>
      <c r="G95" s="46">
        <v>608</v>
      </c>
      <c r="H95" s="47">
        <v>12.018185412136786</v>
      </c>
      <c r="I95" s="47">
        <v>0.28378083387906572</v>
      </c>
      <c r="J95" s="47">
        <v>28.109107720758207</v>
      </c>
      <c r="K95" s="47">
        <v>562.42568370986919</v>
      </c>
      <c r="L95" s="46">
        <v>167</v>
      </c>
      <c r="M95" s="46">
        <v>306</v>
      </c>
      <c r="N95" s="46">
        <v>108</v>
      </c>
      <c r="O95" s="46">
        <v>126</v>
      </c>
      <c r="P95" s="46">
        <v>0</v>
      </c>
      <c r="Q95" s="46">
        <v>7</v>
      </c>
      <c r="R95" s="46">
        <v>0</v>
      </c>
      <c r="S95" s="46">
        <v>261</v>
      </c>
      <c r="T95" s="46">
        <v>3</v>
      </c>
      <c r="U95" s="47">
        <v>1686.3333333333333</v>
      </c>
      <c r="V95" s="46">
        <v>60</v>
      </c>
      <c r="W95" s="46">
        <v>2</v>
      </c>
      <c r="X95" s="46">
        <v>3</v>
      </c>
      <c r="Y95" s="47">
        <v>0.49342105263157893</v>
      </c>
      <c r="Z95" s="46">
        <v>1</v>
      </c>
      <c r="AA95" s="46">
        <v>11</v>
      </c>
      <c r="AB95" s="46" t="s">
        <v>376</v>
      </c>
      <c r="AC95" s="46">
        <v>28</v>
      </c>
      <c r="AD95" s="46">
        <v>862</v>
      </c>
      <c r="AE95" s="47">
        <v>3.2482598607888633</v>
      </c>
      <c r="AF95" s="46" t="s">
        <v>376</v>
      </c>
    </row>
    <row r="96" spans="1:32">
      <c r="A96" s="45">
        <v>94</v>
      </c>
      <c r="B96" s="46" t="s">
        <v>186</v>
      </c>
      <c r="C96" s="46" t="s">
        <v>359</v>
      </c>
      <c r="D96" s="46" t="s">
        <v>65</v>
      </c>
      <c r="E96" s="46">
        <v>668</v>
      </c>
      <c r="F96" s="46">
        <v>453</v>
      </c>
      <c r="G96" s="46">
        <v>1142</v>
      </c>
      <c r="H96" s="47">
        <v>8.5255692422545728</v>
      </c>
      <c r="I96" s="47">
        <v>0.61804191224623439</v>
      </c>
      <c r="J96" s="47">
        <v>0.66286284775630788</v>
      </c>
      <c r="K96" s="47">
        <v>854.27887492519449</v>
      </c>
      <c r="L96" s="46">
        <v>638</v>
      </c>
      <c r="M96" s="46">
        <v>591</v>
      </c>
      <c r="N96" s="46">
        <v>633</v>
      </c>
      <c r="O96" s="46">
        <v>789</v>
      </c>
      <c r="P96" s="46">
        <v>396</v>
      </c>
      <c r="Q96" s="46">
        <v>136</v>
      </c>
      <c r="R96" s="46">
        <v>0</v>
      </c>
      <c r="S96" s="46">
        <v>928</v>
      </c>
      <c r="T96" s="46">
        <v>10</v>
      </c>
      <c r="U96" s="47">
        <v>1339.5</v>
      </c>
      <c r="V96" s="46">
        <v>77</v>
      </c>
      <c r="W96" s="46">
        <v>42</v>
      </c>
      <c r="X96" s="46">
        <v>42</v>
      </c>
      <c r="Y96" s="47">
        <v>3.6777583187390541</v>
      </c>
      <c r="Z96" s="46">
        <v>3</v>
      </c>
      <c r="AA96" s="46">
        <v>31</v>
      </c>
      <c r="AB96" s="46" t="s">
        <v>376</v>
      </c>
      <c r="AC96" s="46">
        <v>64</v>
      </c>
      <c r="AD96" s="46">
        <v>2607</v>
      </c>
      <c r="AE96" s="47">
        <v>2.4549290372075183</v>
      </c>
      <c r="AF96" s="46" t="s">
        <v>376</v>
      </c>
    </row>
    <row r="97" spans="1:32">
      <c r="A97" s="45">
        <v>95</v>
      </c>
      <c r="B97" s="46" t="s">
        <v>99</v>
      </c>
      <c r="C97" s="46" t="s">
        <v>100</v>
      </c>
      <c r="D97" s="46" t="s">
        <v>60</v>
      </c>
      <c r="E97" s="46">
        <v>327</v>
      </c>
      <c r="F97" s="46">
        <v>200</v>
      </c>
      <c r="G97" s="46">
        <v>596</v>
      </c>
      <c r="H97" s="47">
        <v>11.58181111542946</v>
      </c>
      <c r="I97" s="47">
        <v>0.27286618642217858</v>
      </c>
      <c r="J97" s="47">
        <v>27.554322699953769</v>
      </c>
      <c r="K97" s="47">
        <v>1165.4282362143138</v>
      </c>
      <c r="L97" s="46">
        <v>343</v>
      </c>
      <c r="M97" s="46">
        <v>336</v>
      </c>
      <c r="N97" s="46">
        <v>244</v>
      </c>
      <c r="O97" s="46">
        <v>210</v>
      </c>
      <c r="P97" s="46">
        <v>119</v>
      </c>
      <c r="Q97" s="46">
        <v>3</v>
      </c>
      <c r="R97" s="46">
        <v>0</v>
      </c>
      <c r="S97" s="46">
        <v>199</v>
      </c>
      <c r="T97" s="46">
        <v>3</v>
      </c>
      <c r="U97" s="47">
        <v>1715.3333333333333</v>
      </c>
      <c r="V97" s="46">
        <v>67</v>
      </c>
      <c r="W97" s="46">
        <v>0</v>
      </c>
      <c r="X97" s="46">
        <v>0</v>
      </c>
      <c r="Y97" s="47">
        <v>0</v>
      </c>
      <c r="Z97" s="46">
        <v>2</v>
      </c>
      <c r="AA97" s="46">
        <v>15</v>
      </c>
      <c r="AB97" s="46" t="s">
        <v>376</v>
      </c>
      <c r="AC97" s="46">
        <v>11</v>
      </c>
      <c r="AD97" s="46">
        <v>875</v>
      </c>
      <c r="AE97" s="47">
        <v>1.2571428571428571</v>
      </c>
      <c r="AF97" s="46" t="s">
        <v>377</v>
      </c>
    </row>
    <row r="98" spans="1:32">
      <c r="A98" s="45">
        <v>96</v>
      </c>
      <c r="B98" s="46" t="s">
        <v>99</v>
      </c>
      <c r="C98" s="46" t="s">
        <v>148</v>
      </c>
      <c r="D98" s="46" t="s">
        <v>60</v>
      </c>
      <c r="E98" s="46">
        <v>436</v>
      </c>
      <c r="F98" s="46">
        <v>271</v>
      </c>
      <c r="G98" s="46">
        <v>797</v>
      </c>
      <c r="H98" s="47">
        <v>10.949306223382333</v>
      </c>
      <c r="I98" s="47">
        <v>0.36973368260205197</v>
      </c>
      <c r="J98" s="47">
        <v>36.846971798428108</v>
      </c>
      <c r="K98" s="47">
        <v>1096.2861072902338</v>
      </c>
      <c r="L98" s="46">
        <v>607</v>
      </c>
      <c r="M98" s="46">
        <v>460</v>
      </c>
      <c r="N98" s="46">
        <v>267</v>
      </c>
      <c r="O98" s="46">
        <v>201</v>
      </c>
      <c r="P98" s="46">
        <v>87</v>
      </c>
      <c r="Q98" s="46">
        <v>37</v>
      </c>
      <c r="R98" s="46">
        <v>5</v>
      </c>
      <c r="S98" s="46">
        <v>699</v>
      </c>
      <c r="T98" s="46">
        <v>5</v>
      </c>
      <c r="U98" s="47">
        <v>1455.8</v>
      </c>
      <c r="V98" s="46">
        <v>36</v>
      </c>
      <c r="W98" s="46">
        <v>12</v>
      </c>
      <c r="X98" s="46">
        <v>12</v>
      </c>
      <c r="Y98" s="47">
        <v>1.5056461731493098</v>
      </c>
      <c r="Z98" s="46">
        <v>3</v>
      </c>
      <c r="AA98" s="46">
        <v>14</v>
      </c>
      <c r="AB98" s="46" t="s">
        <v>376</v>
      </c>
      <c r="AC98" s="46">
        <v>8</v>
      </c>
      <c r="AD98" s="46">
        <v>1262</v>
      </c>
      <c r="AE98" s="47">
        <v>0.6339144215530903</v>
      </c>
      <c r="AF98" s="46" t="s">
        <v>376</v>
      </c>
    </row>
    <row r="99" spans="1:32">
      <c r="A99" s="45">
        <v>97</v>
      </c>
      <c r="B99" s="46" t="s">
        <v>99</v>
      </c>
      <c r="C99" s="46" t="s">
        <v>150</v>
      </c>
      <c r="D99" s="46" t="s">
        <v>60</v>
      </c>
      <c r="E99" s="46">
        <v>287</v>
      </c>
      <c r="F99" s="46">
        <v>187</v>
      </c>
      <c r="G99" s="46">
        <v>623</v>
      </c>
      <c r="H99" s="47">
        <v>12.407886875124477</v>
      </c>
      <c r="I99" s="47">
        <v>0.25512988430473693</v>
      </c>
      <c r="J99" s="47">
        <v>28.802588996763753</v>
      </c>
      <c r="K99" s="47">
        <v>1240.0477707006369</v>
      </c>
      <c r="L99" s="46">
        <v>534</v>
      </c>
      <c r="M99" s="46">
        <v>361</v>
      </c>
      <c r="N99" s="46">
        <v>98</v>
      </c>
      <c r="O99" s="46">
        <v>33</v>
      </c>
      <c r="P99" s="46">
        <v>66</v>
      </c>
      <c r="Q99" s="46">
        <v>16</v>
      </c>
      <c r="R99" s="46">
        <v>0</v>
      </c>
      <c r="S99" s="46">
        <v>523</v>
      </c>
      <c r="T99" s="46">
        <v>3</v>
      </c>
      <c r="U99" s="47">
        <v>1673.6666666666667</v>
      </c>
      <c r="V99" s="46">
        <v>70</v>
      </c>
      <c r="W99" s="46">
        <v>1</v>
      </c>
      <c r="X99" s="46">
        <v>4</v>
      </c>
      <c r="Y99" s="47">
        <v>0.6420545746388443</v>
      </c>
      <c r="Z99" s="46">
        <v>1</v>
      </c>
      <c r="AA99" s="46">
        <v>12</v>
      </c>
      <c r="AB99" s="46" t="s">
        <v>376</v>
      </c>
      <c r="AC99" s="46">
        <v>1</v>
      </c>
      <c r="AD99" s="46">
        <v>826</v>
      </c>
      <c r="AE99" s="47">
        <v>0.12106537530266344</v>
      </c>
      <c r="AF99" s="46" t="s">
        <v>377</v>
      </c>
    </row>
    <row r="100" spans="1:32">
      <c r="A100" s="45">
        <v>98</v>
      </c>
      <c r="B100" s="46" t="s">
        <v>99</v>
      </c>
      <c r="C100" s="46" t="s">
        <v>184</v>
      </c>
      <c r="D100" s="46" t="s">
        <v>60</v>
      </c>
      <c r="E100" s="46">
        <v>400</v>
      </c>
      <c r="F100" s="46">
        <v>244</v>
      </c>
      <c r="G100" s="46">
        <v>731</v>
      </c>
      <c r="H100" s="47">
        <v>8.9969230769230766</v>
      </c>
      <c r="I100" s="47">
        <v>0.33289674743505787</v>
      </c>
      <c r="J100" s="47">
        <v>33.795654184003702</v>
      </c>
      <c r="K100" s="47">
        <v>903.24972198195974</v>
      </c>
      <c r="L100" s="46">
        <v>481</v>
      </c>
      <c r="M100" s="46">
        <v>318</v>
      </c>
      <c r="N100" s="46">
        <v>396</v>
      </c>
      <c r="O100" s="46">
        <v>333</v>
      </c>
      <c r="P100" s="46">
        <v>142</v>
      </c>
      <c r="Q100" s="46">
        <v>39</v>
      </c>
      <c r="R100" s="46">
        <v>0</v>
      </c>
      <c r="S100" s="46">
        <v>548</v>
      </c>
      <c r="T100" s="46">
        <v>4</v>
      </c>
      <c r="U100" s="47">
        <v>2031.25</v>
      </c>
      <c r="V100" s="46">
        <v>87</v>
      </c>
      <c r="W100" s="46">
        <v>0</v>
      </c>
      <c r="X100" s="46">
        <v>0</v>
      </c>
      <c r="Y100" s="47">
        <v>0</v>
      </c>
      <c r="Z100" s="46">
        <v>1</v>
      </c>
      <c r="AA100" s="46">
        <v>12</v>
      </c>
      <c r="AB100" s="46" t="s">
        <v>376</v>
      </c>
      <c r="AC100" s="46">
        <v>17</v>
      </c>
      <c r="AD100" s="46">
        <v>1380</v>
      </c>
      <c r="AE100" s="47">
        <v>1.2318840579710144</v>
      </c>
      <c r="AF100" s="46" t="s">
        <v>376</v>
      </c>
    </row>
    <row r="101" spans="1:32">
      <c r="A101" s="45">
        <v>99</v>
      </c>
      <c r="B101" s="46" t="s">
        <v>99</v>
      </c>
      <c r="C101" s="46" t="s">
        <v>217</v>
      </c>
      <c r="D101" s="46" t="s">
        <v>60</v>
      </c>
      <c r="E101" s="46">
        <v>184</v>
      </c>
      <c r="F101" s="46">
        <v>119</v>
      </c>
      <c r="G101" s="46">
        <v>341</v>
      </c>
      <c r="H101" s="47">
        <v>7.9859484777517569</v>
      </c>
      <c r="I101" s="47">
        <v>0.16235538092119625</v>
      </c>
      <c r="J101" s="47">
        <v>15.765141007859455</v>
      </c>
      <c r="K101" s="47">
        <v>793.0232558139536</v>
      </c>
      <c r="L101" s="46">
        <v>175</v>
      </c>
      <c r="M101" s="46">
        <v>180</v>
      </c>
      <c r="N101" s="46">
        <v>88</v>
      </c>
      <c r="O101" s="46">
        <v>31</v>
      </c>
      <c r="P101" s="46">
        <v>46</v>
      </c>
      <c r="Q101" s="46">
        <v>9</v>
      </c>
      <c r="R101" s="46">
        <v>0</v>
      </c>
      <c r="S101" s="46">
        <v>155</v>
      </c>
      <c r="T101" s="46">
        <v>3</v>
      </c>
      <c r="U101" s="47">
        <v>1423.3333333333333</v>
      </c>
      <c r="V101" s="46">
        <v>25</v>
      </c>
      <c r="W101" s="46">
        <v>0</v>
      </c>
      <c r="X101" s="46">
        <v>0</v>
      </c>
      <c r="Y101" s="47">
        <v>0</v>
      </c>
      <c r="Z101" s="46">
        <v>1</v>
      </c>
      <c r="AA101" s="46">
        <v>14</v>
      </c>
      <c r="AB101" s="46" t="s">
        <v>376</v>
      </c>
      <c r="AC101" s="46">
        <v>10</v>
      </c>
      <c r="AD101" s="46">
        <v>716</v>
      </c>
      <c r="AE101" s="47">
        <v>1.3966480446927374</v>
      </c>
      <c r="AF101" s="46" t="s">
        <v>377</v>
      </c>
    </row>
    <row r="102" spans="1:32">
      <c r="A102" s="45">
        <v>100</v>
      </c>
      <c r="B102" s="46" t="s">
        <v>99</v>
      </c>
      <c r="C102" s="46" t="s">
        <v>262</v>
      </c>
      <c r="D102" s="46" t="s">
        <v>65</v>
      </c>
      <c r="E102" s="46">
        <v>551</v>
      </c>
      <c r="F102" s="46">
        <v>409</v>
      </c>
      <c r="G102" s="46">
        <v>907</v>
      </c>
      <c r="H102" s="47">
        <v>8.7455404493298623</v>
      </c>
      <c r="I102" s="47">
        <v>0.55801135123335521</v>
      </c>
      <c r="J102" s="47">
        <v>41.932501155802129</v>
      </c>
      <c r="K102" s="47">
        <v>870.77572964669741</v>
      </c>
      <c r="L102" s="46">
        <v>649</v>
      </c>
      <c r="M102" s="46">
        <v>591</v>
      </c>
      <c r="N102" s="46">
        <v>415</v>
      </c>
      <c r="O102" s="46">
        <v>209</v>
      </c>
      <c r="P102" s="46">
        <v>86</v>
      </c>
      <c r="Q102" s="46">
        <v>115</v>
      </c>
      <c r="R102" s="46">
        <v>3</v>
      </c>
      <c r="S102" s="46">
        <v>441</v>
      </c>
      <c r="T102" s="46">
        <v>6</v>
      </c>
      <c r="U102" s="47">
        <v>1728.5</v>
      </c>
      <c r="V102" s="46">
        <v>76</v>
      </c>
      <c r="W102" s="46">
        <v>25</v>
      </c>
      <c r="X102" s="46">
        <v>25</v>
      </c>
      <c r="Y102" s="47">
        <v>2.7563395810363835</v>
      </c>
      <c r="Z102" s="46">
        <v>1</v>
      </c>
      <c r="AA102" s="46">
        <v>14</v>
      </c>
      <c r="AB102" s="46" t="s">
        <v>376</v>
      </c>
      <c r="AC102" s="46">
        <v>79</v>
      </c>
      <c r="AD102" s="46">
        <v>2032</v>
      </c>
      <c r="AE102" s="47">
        <v>3.8877952755905514</v>
      </c>
      <c r="AF102" s="46" t="s">
        <v>376</v>
      </c>
    </row>
    <row r="103" spans="1:32">
      <c r="A103" s="45">
        <v>101</v>
      </c>
      <c r="B103" s="46" t="s">
        <v>99</v>
      </c>
      <c r="C103" s="46" t="s">
        <v>266</v>
      </c>
      <c r="D103" s="46" t="s">
        <v>60</v>
      </c>
      <c r="E103" s="46">
        <v>274</v>
      </c>
      <c r="F103" s="46">
        <v>177</v>
      </c>
      <c r="G103" s="46">
        <v>449</v>
      </c>
      <c r="H103" s="47">
        <v>8.2009132420091326</v>
      </c>
      <c r="I103" s="47">
        <v>0.24148657498362802</v>
      </c>
      <c r="J103" s="47">
        <v>20.758206195099397</v>
      </c>
      <c r="K103" s="47">
        <v>820.99104040958127</v>
      </c>
      <c r="L103" s="46">
        <v>323</v>
      </c>
      <c r="M103" s="46">
        <v>209</v>
      </c>
      <c r="N103" s="46">
        <v>177</v>
      </c>
      <c r="O103" s="46">
        <v>94</v>
      </c>
      <c r="P103" s="46">
        <v>105</v>
      </c>
      <c r="Q103" s="46">
        <v>58</v>
      </c>
      <c r="R103" s="46">
        <v>0</v>
      </c>
      <c r="S103" s="46">
        <v>315</v>
      </c>
      <c r="T103" s="46">
        <v>4</v>
      </c>
      <c r="U103" s="47">
        <v>1368.75</v>
      </c>
      <c r="V103" s="46">
        <v>58</v>
      </c>
      <c r="W103" s="46">
        <v>18</v>
      </c>
      <c r="X103" s="46">
        <v>23</v>
      </c>
      <c r="Y103" s="47">
        <v>5.1224944320712691</v>
      </c>
      <c r="Z103" s="46">
        <v>1</v>
      </c>
      <c r="AA103" s="46">
        <v>12</v>
      </c>
      <c r="AB103" s="46" t="s">
        <v>376</v>
      </c>
      <c r="AC103" s="46">
        <v>22</v>
      </c>
      <c r="AD103" s="46">
        <v>946</v>
      </c>
      <c r="AE103" s="47">
        <v>2.3255813953488373</v>
      </c>
      <c r="AF103" s="46" t="s">
        <v>376</v>
      </c>
    </row>
    <row r="104" spans="1:32">
      <c r="A104" s="45">
        <v>102</v>
      </c>
      <c r="B104" s="46" t="s">
        <v>99</v>
      </c>
      <c r="C104" s="46" t="s">
        <v>283</v>
      </c>
      <c r="D104" s="46" t="s">
        <v>60</v>
      </c>
      <c r="E104" s="46">
        <v>377</v>
      </c>
      <c r="F104" s="46">
        <v>254</v>
      </c>
      <c r="G104" s="46">
        <v>654</v>
      </c>
      <c r="H104" s="47">
        <v>6.824585202963581</v>
      </c>
      <c r="I104" s="47">
        <v>0.34654005675616678</v>
      </c>
      <c r="J104" s="47">
        <v>30.235783633841887</v>
      </c>
      <c r="K104" s="47">
        <v>681.46295717411692</v>
      </c>
      <c r="L104" s="46">
        <v>531</v>
      </c>
      <c r="M104" s="46">
        <v>295</v>
      </c>
      <c r="N104" s="46">
        <v>321</v>
      </c>
      <c r="O104" s="46">
        <v>77</v>
      </c>
      <c r="P104" s="46">
        <v>32</v>
      </c>
      <c r="Q104" s="46">
        <v>15</v>
      </c>
      <c r="R104" s="46">
        <v>0</v>
      </c>
      <c r="S104" s="46">
        <v>531</v>
      </c>
      <c r="T104" s="46">
        <v>5</v>
      </c>
      <c r="U104" s="47">
        <v>1916.6</v>
      </c>
      <c r="V104" s="46">
        <v>24</v>
      </c>
      <c r="W104" s="46">
        <v>1</v>
      </c>
      <c r="X104" s="46">
        <v>1</v>
      </c>
      <c r="Y104" s="47">
        <v>0.1529051987767584</v>
      </c>
      <c r="Z104" s="46">
        <v>1</v>
      </c>
      <c r="AA104" s="46">
        <v>15</v>
      </c>
      <c r="AB104" s="46" t="s">
        <v>376</v>
      </c>
      <c r="AC104" s="46">
        <v>17</v>
      </c>
      <c r="AD104" s="46">
        <v>1740</v>
      </c>
      <c r="AE104" s="47">
        <v>0.97701149425287359</v>
      </c>
      <c r="AF104" s="46" t="s">
        <v>377</v>
      </c>
    </row>
    <row r="105" spans="1:32">
      <c r="A105" s="45">
        <v>103</v>
      </c>
      <c r="B105" s="46" t="s">
        <v>99</v>
      </c>
      <c r="C105" s="46" t="s">
        <v>328</v>
      </c>
      <c r="D105" s="46" t="s">
        <v>65</v>
      </c>
      <c r="E105" s="46">
        <v>1820</v>
      </c>
      <c r="F105" s="46">
        <v>1366</v>
      </c>
      <c r="G105" s="46">
        <v>3002</v>
      </c>
      <c r="H105" s="47">
        <v>8.8006801325085746</v>
      </c>
      <c r="I105" s="47">
        <v>1.8636760532634795</v>
      </c>
      <c r="J105" s="47">
        <v>138.78871937124364</v>
      </c>
      <c r="K105" s="47">
        <v>1221.7114568599718</v>
      </c>
      <c r="L105" s="46">
        <v>1902</v>
      </c>
      <c r="M105" s="46">
        <v>1536</v>
      </c>
      <c r="N105" s="46">
        <v>1444</v>
      </c>
      <c r="O105" s="46">
        <v>986</v>
      </c>
      <c r="P105" s="46">
        <v>934</v>
      </c>
      <c r="Q105" s="46">
        <v>171</v>
      </c>
      <c r="R105" s="46">
        <v>48</v>
      </c>
      <c r="S105" s="46">
        <v>2719</v>
      </c>
      <c r="T105" s="46">
        <v>16</v>
      </c>
      <c r="U105" s="47">
        <v>2131.9375</v>
      </c>
      <c r="V105" s="46">
        <v>82</v>
      </c>
      <c r="W105" s="46">
        <v>365</v>
      </c>
      <c r="X105" s="46">
        <v>542</v>
      </c>
      <c r="Y105" s="47">
        <v>18.054630246502331</v>
      </c>
      <c r="Z105" s="46">
        <v>3</v>
      </c>
      <c r="AA105" s="46">
        <v>52</v>
      </c>
      <c r="AB105" s="46" t="s">
        <v>376</v>
      </c>
      <c r="AC105" s="46">
        <v>141</v>
      </c>
      <c r="AD105" s="46">
        <v>6993</v>
      </c>
      <c r="AE105" s="47">
        <v>2.0163020163020162</v>
      </c>
      <c r="AF105" s="46" t="s">
        <v>376</v>
      </c>
    </row>
    <row r="106" spans="1:32">
      <c r="A106" s="45">
        <v>104</v>
      </c>
      <c r="B106" s="46" t="s">
        <v>99</v>
      </c>
      <c r="C106" s="46" t="s">
        <v>334</v>
      </c>
      <c r="D106" s="46" t="s">
        <v>60</v>
      </c>
      <c r="E106" s="46">
        <v>214</v>
      </c>
      <c r="F106" s="46">
        <v>120</v>
      </c>
      <c r="G106" s="46">
        <v>365</v>
      </c>
      <c r="H106" s="47">
        <v>10.167130919220055</v>
      </c>
      <c r="I106" s="47">
        <v>0.16371971185330714</v>
      </c>
      <c r="J106" s="47">
        <v>16.874711049468331</v>
      </c>
      <c r="K106" s="47">
        <v>1338.8717156105101</v>
      </c>
      <c r="L106" s="46">
        <v>115</v>
      </c>
      <c r="M106" s="46">
        <v>62</v>
      </c>
      <c r="N106" s="46">
        <v>172</v>
      </c>
      <c r="O106" s="46">
        <v>305</v>
      </c>
      <c r="P106" s="46">
        <v>21</v>
      </c>
      <c r="Q106" s="46">
        <v>2</v>
      </c>
      <c r="R106" s="46">
        <v>0</v>
      </c>
      <c r="S106" s="46">
        <v>305</v>
      </c>
      <c r="T106" s="46">
        <v>2</v>
      </c>
      <c r="U106" s="47">
        <v>1795</v>
      </c>
      <c r="V106" s="46">
        <v>68</v>
      </c>
      <c r="W106" s="46">
        <v>0</v>
      </c>
      <c r="X106" s="46">
        <v>0</v>
      </c>
      <c r="Y106" s="47">
        <v>0</v>
      </c>
      <c r="Z106" s="46">
        <v>2</v>
      </c>
      <c r="AA106" s="46">
        <v>8</v>
      </c>
      <c r="AB106" s="46" t="s">
        <v>376</v>
      </c>
      <c r="AC106" s="46">
        <v>2</v>
      </c>
      <c r="AD106" s="46">
        <v>598</v>
      </c>
      <c r="AE106" s="47">
        <v>0.33444816053511706</v>
      </c>
      <c r="AF106" s="46" t="s">
        <v>377</v>
      </c>
    </row>
    <row r="107" spans="1:32">
      <c r="A107" s="45">
        <v>105</v>
      </c>
      <c r="B107" s="46" t="s">
        <v>99</v>
      </c>
      <c r="C107" s="46" t="s">
        <v>347</v>
      </c>
      <c r="D107" s="46" t="s">
        <v>60</v>
      </c>
      <c r="E107" s="46">
        <v>420</v>
      </c>
      <c r="F107" s="46">
        <v>230</v>
      </c>
      <c r="G107" s="46">
        <v>690</v>
      </c>
      <c r="H107" s="47">
        <v>10.560146923783288</v>
      </c>
      <c r="I107" s="47">
        <v>0.31379611438550536</v>
      </c>
      <c r="J107" s="47">
        <v>0.40050382219952058</v>
      </c>
      <c r="K107" s="47">
        <v>781.11401218450828</v>
      </c>
      <c r="L107" s="46">
        <v>512</v>
      </c>
      <c r="M107" s="46">
        <v>368</v>
      </c>
      <c r="N107" s="46">
        <v>283</v>
      </c>
      <c r="O107" s="46">
        <v>76</v>
      </c>
      <c r="P107" s="46">
        <v>243</v>
      </c>
      <c r="Q107" s="46">
        <v>14</v>
      </c>
      <c r="R107" s="46">
        <v>0</v>
      </c>
      <c r="S107" s="46">
        <v>559</v>
      </c>
      <c r="T107" s="46">
        <v>3</v>
      </c>
      <c r="U107" s="47">
        <v>2178</v>
      </c>
      <c r="V107" s="46">
        <v>43</v>
      </c>
      <c r="W107" s="46">
        <v>2</v>
      </c>
      <c r="X107" s="46">
        <v>6</v>
      </c>
      <c r="Y107" s="47">
        <v>0.86956521739130432</v>
      </c>
      <c r="Z107" s="46">
        <v>2</v>
      </c>
      <c r="AA107" s="46">
        <v>14</v>
      </c>
      <c r="AB107" s="46" t="s">
        <v>376</v>
      </c>
      <c r="AC107" s="46">
        <v>20</v>
      </c>
      <c r="AD107" s="46">
        <v>1099</v>
      </c>
      <c r="AE107" s="47">
        <v>1.8198362147406733</v>
      </c>
      <c r="AF107" s="46" t="s">
        <v>376</v>
      </c>
    </row>
    <row r="108" spans="1:32">
      <c r="A108" s="45">
        <v>106</v>
      </c>
      <c r="B108" s="46" t="s">
        <v>112</v>
      </c>
      <c r="C108" s="46" t="s">
        <v>113</v>
      </c>
      <c r="D108" s="46" t="s">
        <v>57</v>
      </c>
      <c r="E108" s="46">
        <v>1062</v>
      </c>
      <c r="F108" s="46">
        <v>807</v>
      </c>
      <c r="G108" s="46">
        <v>1982</v>
      </c>
      <c r="H108" s="47">
        <v>13.533629224991465</v>
      </c>
      <c r="I108" s="47">
        <v>1.1010150622134904</v>
      </c>
      <c r="J108" s="47">
        <v>91.63199260286639</v>
      </c>
      <c r="K108" s="47">
        <v>591.70394469296468</v>
      </c>
      <c r="L108" s="46">
        <v>1811</v>
      </c>
      <c r="M108" s="46">
        <v>1629</v>
      </c>
      <c r="N108" s="46">
        <v>433</v>
      </c>
      <c r="O108" s="46">
        <v>355</v>
      </c>
      <c r="P108" s="46">
        <v>207</v>
      </c>
      <c r="Q108" s="46">
        <v>75</v>
      </c>
      <c r="R108" s="46">
        <v>8</v>
      </c>
      <c r="S108" s="46">
        <v>1062</v>
      </c>
      <c r="T108" s="46">
        <v>7</v>
      </c>
      <c r="U108" s="47">
        <v>2092.1428571428573</v>
      </c>
      <c r="V108" s="46">
        <v>116</v>
      </c>
      <c r="W108" s="46">
        <v>0</v>
      </c>
      <c r="X108" s="46">
        <v>0</v>
      </c>
      <c r="Y108" s="47">
        <v>0</v>
      </c>
      <c r="Z108" s="46">
        <v>2</v>
      </c>
      <c r="AA108" s="46">
        <v>40</v>
      </c>
      <c r="AB108" s="46" t="s">
        <v>376</v>
      </c>
      <c r="AC108" s="46">
        <v>64</v>
      </c>
      <c r="AD108" s="46">
        <v>2758</v>
      </c>
      <c r="AE108" s="47">
        <v>2.3205221174764321</v>
      </c>
      <c r="AF108" s="46" t="s">
        <v>377</v>
      </c>
    </row>
    <row r="109" spans="1:32">
      <c r="A109" s="45">
        <v>107</v>
      </c>
      <c r="B109" s="46" t="s">
        <v>112</v>
      </c>
      <c r="C109" s="46" t="s">
        <v>113</v>
      </c>
      <c r="D109" s="46" t="s">
        <v>60</v>
      </c>
      <c r="E109" s="46">
        <v>288</v>
      </c>
      <c r="F109" s="46">
        <v>206</v>
      </c>
      <c r="G109" s="46">
        <v>582</v>
      </c>
      <c r="H109" s="47">
        <v>5.9266802443991855</v>
      </c>
      <c r="I109" s="47">
        <v>0.28105217201484389</v>
      </c>
      <c r="J109" s="47">
        <v>26.907073509015255</v>
      </c>
      <c r="K109" s="47">
        <v>1346.9249065579343</v>
      </c>
      <c r="L109" s="46">
        <v>387</v>
      </c>
      <c r="M109" s="46">
        <v>292</v>
      </c>
      <c r="N109" s="46">
        <v>184</v>
      </c>
      <c r="O109" s="46">
        <v>175</v>
      </c>
      <c r="P109" s="46">
        <v>118</v>
      </c>
      <c r="Q109" s="46">
        <v>16</v>
      </c>
      <c r="R109" s="46">
        <v>0</v>
      </c>
      <c r="S109" s="46">
        <v>555</v>
      </c>
      <c r="T109" s="46">
        <v>4</v>
      </c>
      <c r="U109" s="47">
        <v>2455</v>
      </c>
      <c r="V109" s="46">
        <v>56</v>
      </c>
      <c r="W109" s="46">
        <v>0</v>
      </c>
      <c r="X109" s="46">
        <v>0</v>
      </c>
      <c r="Y109" s="47">
        <v>0</v>
      </c>
      <c r="Z109" s="46">
        <v>0</v>
      </c>
      <c r="AA109" s="46">
        <v>0</v>
      </c>
      <c r="AB109" s="46" t="s">
        <v>377</v>
      </c>
      <c r="AC109" s="46">
        <v>0</v>
      </c>
      <c r="AD109" s="46">
        <v>1732</v>
      </c>
      <c r="AE109" s="47">
        <v>0</v>
      </c>
      <c r="AF109" s="46" t="s">
        <v>377</v>
      </c>
    </row>
    <row r="110" spans="1:32">
      <c r="A110" s="45">
        <v>108</v>
      </c>
      <c r="B110" s="46" t="s">
        <v>112</v>
      </c>
      <c r="C110" s="46" t="s">
        <v>128</v>
      </c>
      <c r="D110" s="46" t="s">
        <v>60</v>
      </c>
      <c r="E110" s="46">
        <v>551</v>
      </c>
      <c r="F110" s="46">
        <v>307</v>
      </c>
      <c r="G110" s="46">
        <v>978</v>
      </c>
      <c r="H110" s="47">
        <v>10.807824068957895</v>
      </c>
      <c r="I110" s="47">
        <v>0.41884959615804407</v>
      </c>
      <c r="J110" s="47">
        <v>45.214979195561718</v>
      </c>
      <c r="K110" s="47">
        <v>1077.2111466020488</v>
      </c>
      <c r="L110" s="46">
        <v>733</v>
      </c>
      <c r="M110" s="46">
        <v>759</v>
      </c>
      <c r="N110" s="46">
        <v>272</v>
      </c>
      <c r="O110" s="46">
        <v>201</v>
      </c>
      <c r="P110" s="46">
        <v>426</v>
      </c>
      <c r="Q110" s="46">
        <v>39</v>
      </c>
      <c r="R110" s="46">
        <v>0</v>
      </c>
      <c r="S110" s="46">
        <v>839</v>
      </c>
      <c r="T110" s="46">
        <v>4</v>
      </c>
      <c r="U110" s="47">
        <v>2262.25</v>
      </c>
      <c r="V110" s="46">
        <v>75</v>
      </c>
      <c r="W110" s="46">
        <v>12</v>
      </c>
      <c r="X110" s="46">
        <v>26</v>
      </c>
      <c r="Y110" s="47">
        <v>2.6584867075664622</v>
      </c>
      <c r="Z110" s="46">
        <v>1</v>
      </c>
      <c r="AA110" s="46">
        <v>16</v>
      </c>
      <c r="AB110" s="46" t="s">
        <v>376</v>
      </c>
      <c r="AC110" s="46">
        <v>8</v>
      </c>
      <c r="AD110" s="46">
        <v>1389</v>
      </c>
      <c r="AE110" s="47">
        <v>0.5759539236861051</v>
      </c>
      <c r="AF110" s="46" t="s">
        <v>376</v>
      </c>
    </row>
    <row r="111" spans="1:32">
      <c r="A111" s="45">
        <v>109</v>
      </c>
      <c r="B111" s="46" t="s">
        <v>112</v>
      </c>
      <c r="C111" s="46" t="s">
        <v>221</v>
      </c>
      <c r="D111" s="46" t="s">
        <v>60</v>
      </c>
      <c r="E111" s="46">
        <v>648</v>
      </c>
      <c r="F111" s="46">
        <v>455</v>
      </c>
      <c r="G111" s="46">
        <v>1177</v>
      </c>
      <c r="H111" s="47">
        <v>5.9740127905796365</v>
      </c>
      <c r="I111" s="47">
        <v>0.62077057411045622</v>
      </c>
      <c r="J111" s="47">
        <v>54.415164123901988</v>
      </c>
      <c r="K111" s="47">
        <v>600.84741436520494</v>
      </c>
      <c r="L111" s="46">
        <v>876</v>
      </c>
      <c r="M111" s="46">
        <v>560</v>
      </c>
      <c r="N111" s="46">
        <v>398</v>
      </c>
      <c r="O111" s="46">
        <v>346</v>
      </c>
      <c r="P111" s="46">
        <v>257</v>
      </c>
      <c r="Q111" s="46">
        <v>20</v>
      </c>
      <c r="R111" s="46">
        <v>6</v>
      </c>
      <c r="S111" s="46">
        <v>1016</v>
      </c>
      <c r="T111" s="46">
        <v>10</v>
      </c>
      <c r="U111" s="47">
        <v>1970.2</v>
      </c>
      <c r="V111" s="46">
        <v>48</v>
      </c>
      <c r="W111" s="46">
        <v>60</v>
      </c>
      <c r="X111" s="46">
        <v>60</v>
      </c>
      <c r="Y111" s="47">
        <v>5.0977060322854717</v>
      </c>
      <c r="Z111" s="46">
        <v>5</v>
      </c>
      <c r="AA111" s="46">
        <v>57</v>
      </c>
      <c r="AB111" s="46" t="s">
        <v>376</v>
      </c>
      <c r="AC111" s="46">
        <v>28</v>
      </c>
      <c r="AD111" s="46">
        <v>2905</v>
      </c>
      <c r="AE111" s="47">
        <v>0.96385542168674698</v>
      </c>
      <c r="AF111" s="46" t="s">
        <v>376</v>
      </c>
    </row>
    <row r="112" spans="1:32">
      <c r="A112" s="45">
        <v>110</v>
      </c>
      <c r="B112" s="46" t="s">
        <v>112</v>
      </c>
      <c r="C112" s="46" t="s">
        <v>233</v>
      </c>
      <c r="D112" s="46" t="s">
        <v>60</v>
      </c>
      <c r="E112" s="46">
        <v>248</v>
      </c>
      <c r="F112" s="46">
        <v>193</v>
      </c>
      <c r="G112" s="46">
        <v>667</v>
      </c>
      <c r="H112" s="47">
        <v>9.5176940639269407</v>
      </c>
      <c r="I112" s="47">
        <v>0.2633158698974023</v>
      </c>
      <c r="J112" s="47">
        <v>30.836800739713361</v>
      </c>
      <c r="K112" s="47">
        <v>962.89880179009674</v>
      </c>
      <c r="L112" s="46">
        <v>301</v>
      </c>
      <c r="M112" s="46">
        <v>311</v>
      </c>
      <c r="N112" s="46">
        <v>118</v>
      </c>
      <c r="O112" s="46">
        <v>103</v>
      </c>
      <c r="P112" s="46">
        <v>153</v>
      </c>
      <c r="Q112" s="46">
        <v>15</v>
      </c>
      <c r="R112" s="46">
        <v>1</v>
      </c>
      <c r="S112" s="46">
        <v>340</v>
      </c>
      <c r="T112" s="46">
        <v>5</v>
      </c>
      <c r="U112" s="47">
        <v>1401.6</v>
      </c>
      <c r="V112" s="46">
        <v>62</v>
      </c>
      <c r="W112" s="46">
        <v>2</v>
      </c>
      <c r="X112" s="46">
        <v>2</v>
      </c>
      <c r="Y112" s="47">
        <v>0.29985007496251875</v>
      </c>
      <c r="Z112" s="46">
        <v>2</v>
      </c>
      <c r="AA112" s="46">
        <v>17</v>
      </c>
      <c r="AB112" s="46" t="s">
        <v>376</v>
      </c>
      <c r="AC112" s="46">
        <v>2</v>
      </c>
      <c r="AD112" s="46">
        <v>984</v>
      </c>
      <c r="AE112" s="47">
        <v>0.2032520325203252</v>
      </c>
      <c r="AF112" s="46" t="s">
        <v>377</v>
      </c>
    </row>
    <row r="113" spans="1:32">
      <c r="A113" s="45">
        <v>111</v>
      </c>
      <c r="B113" s="46" t="s">
        <v>112</v>
      </c>
      <c r="C113" s="46" t="s">
        <v>235</v>
      </c>
      <c r="D113" s="46" t="s">
        <v>60</v>
      </c>
      <c r="E113" s="46">
        <v>428</v>
      </c>
      <c r="F113" s="46">
        <v>261</v>
      </c>
      <c r="G113" s="46">
        <v>747</v>
      </c>
      <c r="H113" s="47">
        <v>7.5591985428050998</v>
      </c>
      <c r="I113" s="47">
        <v>0.35609037328094301</v>
      </c>
      <c r="J113" s="47">
        <v>34.535367545076284</v>
      </c>
      <c r="K113" s="47">
        <v>759.53228266395524</v>
      </c>
      <c r="L113" s="46">
        <v>239</v>
      </c>
      <c r="M113" s="46">
        <v>352</v>
      </c>
      <c r="N113" s="46">
        <v>242</v>
      </c>
      <c r="O113" s="46">
        <v>220</v>
      </c>
      <c r="P113" s="46">
        <v>325</v>
      </c>
      <c r="Q113" s="46">
        <v>35</v>
      </c>
      <c r="R113" s="46">
        <v>4</v>
      </c>
      <c r="S113" s="46">
        <v>377</v>
      </c>
      <c r="T113" s="46">
        <v>4</v>
      </c>
      <c r="U113" s="47">
        <v>2470.5</v>
      </c>
      <c r="V113" s="46">
        <v>65</v>
      </c>
      <c r="W113" s="46">
        <v>2</v>
      </c>
      <c r="X113" s="46">
        <v>7</v>
      </c>
      <c r="Y113" s="47">
        <v>0.93708165997322623</v>
      </c>
      <c r="Z113" s="46">
        <v>1</v>
      </c>
      <c r="AA113" s="46">
        <v>15</v>
      </c>
      <c r="AB113" s="46" t="s">
        <v>376</v>
      </c>
      <c r="AC113" s="46">
        <v>19</v>
      </c>
      <c r="AD113" s="46">
        <v>1426</v>
      </c>
      <c r="AE113" s="47">
        <v>1.3323983169705469</v>
      </c>
      <c r="AF113" s="46" t="s">
        <v>376</v>
      </c>
    </row>
    <row r="114" spans="1:32">
      <c r="A114" s="45">
        <v>112</v>
      </c>
      <c r="B114" s="46" t="s">
        <v>112</v>
      </c>
      <c r="C114" s="46" t="s">
        <v>264</v>
      </c>
      <c r="D114" s="46" t="s">
        <v>60</v>
      </c>
      <c r="E114" s="46">
        <v>621</v>
      </c>
      <c r="F114" s="46">
        <v>350</v>
      </c>
      <c r="G114" s="46">
        <v>1102</v>
      </c>
      <c r="H114" s="47">
        <v>6.6549912434325744</v>
      </c>
      <c r="I114" s="47">
        <v>0.4775158262388125</v>
      </c>
      <c r="J114" s="47">
        <v>50.947757743874249</v>
      </c>
      <c r="K114" s="47">
        <v>680.0789928412737</v>
      </c>
      <c r="L114" s="46">
        <v>818</v>
      </c>
      <c r="M114" s="46">
        <v>545</v>
      </c>
      <c r="N114" s="46">
        <v>280</v>
      </c>
      <c r="O114" s="46">
        <v>397</v>
      </c>
      <c r="P114" s="46">
        <v>507</v>
      </c>
      <c r="Q114" s="46">
        <v>115</v>
      </c>
      <c r="R114" s="46">
        <v>9</v>
      </c>
      <c r="S114" s="46">
        <v>576</v>
      </c>
      <c r="T114" s="46">
        <v>6</v>
      </c>
      <c r="U114" s="47">
        <v>2759.8333333333335</v>
      </c>
      <c r="V114" s="46">
        <v>60</v>
      </c>
      <c r="W114" s="46">
        <v>31</v>
      </c>
      <c r="X114" s="46">
        <v>31</v>
      </c>
      <c r="Y114" s="47">
        <v>2.813067150635209</v>
      </c>
      <c r="Z114" s="46">
        <v>3</v>
      </c>
      <c r="AA114" s="46">
        <v>19</v>
      </c>
      <c r="AB114" s="46" t="s">
        <v>376</v>
      </c>
      <c r="AC114" s="46">
        <v>24</v>
      </c>
      <c r="AD114" s="46">
        <v>2126</v>
      </c>
      <c r="AE114" s="47">
        <v>1.1288805268109126</v>
      </c>
      <c r="AF114" s="46" t="s">
        <v>376</v>
      </c>
    </row>
    <row r="115" spans="1:32">
      <c r="A115" s="45">
        <v>113</v>
      </c>
      <c r="B115" s="46" t="s">
        <v>112</v>
      </c>
      <c r="C115" s="46" t="s">
        <v>357</v>
      </c>
      <c r="D115" s="46" t="s">
        <v>60</v>
      </c>
      <c r="E115" s="46">
        <v>136</v>
      </c>
      <c r="F115" s="46">
        <v>91</v>
      </c>
      <c r="G115" s="46">
        <v>231</v>
      </c>
      <c r="H115" s="47">
        <v>4.534746760895171</v>
      </c>
      <c r="I115" s="47">
        <v>0.12415411482209125</v>
      </c>
      <c r="J115" s="47">
        <v>0.13408171438853514</v>
      </c>
      <c r="K115" s="47">
        <v>456.52173913043481</v>
      </c>
      <c r="L115" s="46">
        <v>148</v>
      </c>
      <c r="M115" s="46">
        <v>83</v>
      </c>
      <c r="N115" s="46">
        <v>89</v>
      </c>
      <c r="O115" s="46">
        <v>104</v>
      </c>
      <c r="P115" s="46">
        <v>74</v>
      </c>
      <c r="Q115" s="46">
        <v>22</v>
      </c>
      <c r="R115" s="46">
        <v>0</v>
      </c>
      <c r="S115" s="46">
        <v>174</v>
      </c>
      <c r="T115" s="46">
        <v>3</v>
      </c>
      <c r="U115" s="47">
        <v>1698</v>
      </c>
      <c r="V115" s="46">
        <v>33</v>
      </c>
      <c r="W115" s="46">
        <v>0</v>
      </c>
      <c r="X115" s="46">
        <v>0</v>
      </c>
      <c r="Y115" s="47">
        <v>0</v>
      </c>
      <c r="Z115" s="46">
        <v>1</v>
      </c>
      <c r="AA115" s="46">
        <v>12</v>
      </c>
      <c r="AB115" s="46" t="s">
        <v>376</v>
      </c>
      <c r="AC115" s="46">
        <v>1</v>
      </c>
      <c r="AD115" s="46">
        <v>852</v>
      </c>
      <c r="AE115" s="47">
        <v>0.11737089201877934</v>
      </c>
      <c r="AF115" s="46" t="s">
        <v>376</v>
      </c>
    </row>
    <row r="116" spans="1:32">
      <c r="A116" s="45">
        <v>114</v>
      </c>
      <c r="B116" s="46" t="s">
        <v>112</v>
      </c>
      <c r="C116" s="46" t="s">
        <v>370</v>
      </c>
      <c r="D116" s="46" t="s">
        <v>60</v>
      </c>
      <c r="E116" s="46">
        <v>501</v>
      </c>
      <c r="F116" s="46">
        <v>311</v>
      </c>
      <c r="G116" s="46">
        <v>941</v>
      </c>
      <c r="H116" s="47">
        <v>6.783448673587082</v>
      </c>
      <c r="I116" s="47">
        <v>0.42430691988648767</v>
      </c>
      <c r="J116" s="47">
        <v>0.54619434302862147</v>
      </c>
      <c r="K116" s="47">
        <v>682.57652691135934</v>
      </c>
      <c r="L116" s="46">
        <v>609</v>
      </c>
      <c r="M116" s="46">
        <v>358</v>
      </c>
      <c r="N116" s="46">
        <v>299</v>
      </c>
      <c r="O116" s="46">
        <v>219</v>
      </c>
      <c r="P116" s="46">
        <v>385</v>
      </c>
      <c r="Q116" s="46">
        <v>34</v>
      </c>
      <c r="R116" s="46">
        <v>2</v>
      </c>
      <c r="S116" s="46">
        <v>718</v>
      </c>
      <c r="T116" s="46">
        <v>6</v>
      </c>
      <c r="U116" s="47">
        <v>2312</v>
      </c>
      <c r="V116" s="46">
        <v>53</v>
      </c>
      <c r="W116" s="46">
        <v>5</v>
      </c>
      <c r="X116" s="46">
        <v>5</v>
      </c>
      <c r="Y116" s="47">
        <v>0.53134962805526043</v>
      </c>
      <c r="Z116" s="46">
        <v>1</v>
      </c>
      <c r="AA116" s="46">
        <v>19</v>
      </c>
      <c r="AB116" s="46" t="s">
        <v>376</v>
      </c>
      <c r="AC116" s="46">
        <v>13</v>
      </c>
      <c r="AD116" s="46">
        <v>2029</v>
      </c>
      <c r="AE116" s="47">
        <v>0.64070970921636272</v>
      </c>
      <c r="AF116" s="46" t="s">
        <v>376</v>
      </c>
    </row>
    <row r="117" spans="1:32">
      <c r="A117" s="45">
        <v>115</v>
      </c>
      <c r="B117" s="46" t="s">
        <v>105</v>
      </c>
      <c r="C117" s="46" t="s">
        <v>106</v>
      </c>
      <c r="D117" s="46" t="s">
        <v>60</v>
      </c>
      <c r="E117" s="46">
        <v>563</v>
      </c>
      <c r="F117" s="46">
        <v>207</v>
      </c>
      <c r="G117" s="46">
        <v>682</v>
      </c>
      <c r="H117" s="47">
        <v>10.054548135043492</v>
      </c>
      <c r="I117" s="47">
        <v>0.28241650294695481</v>
      </c>
      <c r="J117" s="47">
        <v>31.53028201571891</v>
      </c>
      <c r="K117" s="47">
        <v>1006.3449904087354</v>
      </c>
      <c r="L117" s="46">
        <v>321</v>
      </c>
      <c r="M117" s="46">
        <v>288</v>
      </c>
      <c r="N117" s="46">
        <v>280</v>
      </c>
      <c r="O117" s="46">
        <v>284</v>
      </c>
      <c r="P117" s="46">
        <v>161</v>
      </c>
      <c r="Q117" s="46">
        <v>30</v>
      </c>
      <c r="R117" s="46">
        <v>0</v>
      </c>
      <c r="S117" s="46">
        <v>309</v>
      </c>
      <c r="T117" s="46">
        <v>4</v>
      </c>
      <c r="U117" s="47">
        <v>1695.75</v>
      </c>
      <c r="V117" s="46">
        <v>91</v>
      </c>
      <c r="W117" s="46">
        <v>14</v>
      </c>
      <c r="X117" s="46">
        <v>15</v>
      </c>
      <c r="Y117" s="47">
        <v>2.1994134897360706</v>
      </c>
      <c r="Z117" s="46">
        <v>1</v>
      </c>
      <c r="AA117" s="46">
        <v>15</v>
      </c>
      <c r="AB117" s="46" t="s">
        <v>376</v>
      </c>
      <c r="AC117" s="46">
        <v>16</v>
      </c>
      <c r="AD117" s="46">
        <v>1112</v>
      </c>
      <c r="AE117" s="47">
        <v>1.4388489208633093</v>
      </c>
      <c r="AF117" s="46" t="s">
        <v>376</v>
      </c>
    </row>
    <row r="118" spans="1:32">
      <c r="A118" s="45">
        <v>116</v>
      </c>
      <c r="B118" s="46" t="s">
        <v>105</v>
      </c>
      <c r="C118" s="46" t="s">
        <v>162</v>
      </c>
      <c r="D118" s="46" t="s">
        <v>60</v>
      </c>
      <c r="E118" s="46">
        <v>211</v>
      </c>
      <c r="F118" s="46">
        <v>133</v>
      </c>
      <c r="G118" s="46">
        <v>396</v>
      </c>
      <c r="H118" s="47">
        <v>7.5601374570446733</v>
      </c>
      <c r="I118" s="47">
        <v>0.18145601397074876</v>
      </c>
      <c r="J118" s="47">
        <v>18.307905686546462</v>
      </c>
      <c r="K118" s="47">
        <v>754.57317073170725</v>
      </c>
      <c r="L118" s="46">
        <v>116</v>
      </c>
      <c r="M118" s="46">
        <v>253</v>
      </c>
      <c r="N118" s="46">
        <v>135</v>
      </c>
      <c r="O118" s="46">
        <v>68</v>
      </c>
      <c r="P118" s="46">
        <v>85</v>
      </c>
      <c r="Q118" s="46">
        <v>36</v>
      </c>
      <c r="R118" s="46">
        <v>0</v>
      </c>
      <c r="S118" s="46">
        <v>362</v>
      </c>
      <c r="T118" s="46">
        <v>3</v>
      </c>
      <c r="U118" s="47">
        <v>1746</v>
      </c>
      <c r="V118" s="46">
        <v>49</v>
      </c>
      <c r="W118" s="46">
        <v>0</v>
      </c>
      <c r="X118" s="46">
        <v>0</v>
      </c>
      <c r="Y118" s="47">
        <v>0</v>
      </c>
      <c r="Z118" s="46">
        <v>1</v>
      </c>
      <c r="AA118" s="46">
        <v>11</v>
      </c>
      <c r="AB118" s="46" t="s">
        <v>377</v>
      </c>
      <c r="AC118" s="46">
        <v>0</v>
      </c>
      <c r="AD118" s="46">
        <v>935</v>
      </c>
      <c r="AE118" s="47">
        <v>0</v>
      </c>
      <c r="AF118" s="46" t="s">
        <v>377</v>
      </c>
    </row>
    <row r="119" spans="1:32">
      <c r="A119" s="45">
        <v>117</v>
      </c>
      <c r="B119" s="46" t="s">
        <v>105</v>
      </c>
      <c r="C119" s="46" t="s">
        <v>192</v>
      </c>
      <c r="D119" s="46" t="s">
        <v>60</v>
      </c>
      <c r="E119" s="46">
        <v>318</v>
      </c>
      <c r="F119" s="46">
        <v>202</v>
      </c>
      <c r="G119" s="46">
        <v>616</v>
      </c>
      <c r="H119" s="47">
        <v>13.799283154121865</v>
      </c>
      <c r="I119" s="47">
        <v>0.27559484828640035</v>
      </c>
      <c r="J119" s="47">
        <v>28.478964401294498</v>
      </c>
      <c r="K119" s="47">
        <v>1381.7855540601167</v>
      </c>
      <c r="L119" s="46">
        <v>149</v>
      </c>
      <c r="M119" s="46">
        <v>205</v>
      </c>
      <c r="N119" s="46">
        <v>207</v>
      </c>
      <c r="O119" s="46">
        <v>178</v>
      </c>
      <c r="P119" s="46">
        <v>33</v>
      </c>
      <c r="Q119" s="46">
        <v>2</v>
      </c>
      <c r="R119" s="46">
        <v>0</v>
      </c>
      <c r="S119" s="46">
        <v>544</v>
      </c>
      <c r="T119" s="46">
        <v>3</v>
      </c>
      <c r="U119" s="47">
        <v>1488</v>
      </c>
      <c r="V119" s="46">
        <v>113</v>
      </c>
      <c r="W119" s="46">
        <v>12</v>
      </c>
      <c r="X119" s="46">
        <v>12</v>
      </c>
      <c r="Y119" s="47">
        <v>1.948051948051948</v>
      </c>
      <c r="Z119" s="46">
        <v>1</v>
      </c>
      <c r="AA119" s="46">
        <v>9</v>
      </c>
      <c r="AB119" s="46" t="s">
        <v>376</v>
      </c>
      <c r="AC119" s="46">
        <v>7</v>
      </c>
      <c r="AD119" s="46">
        <v>763</v>
      </c>
      <c r="AE119" s="47">
        <v>0.91743119266055051</v>
      </c>
      <c r="AF119" s="46" t="s">
        <v>376</v>
      </c>
    </row>
    <row r="120" spans="1:32">
      <c r="A120" s="45">
        <v>118</v>
      </c>
      <c r="B120" s="46" t="s">
        <v>105</v>
      </c>
      <c r="C120" s="46" t="s">
        <v>225</v>
      </c>
      <c r="D120" s="46" t="s">
        <v>60</v>
      </c>
      <c r="E120" s="46">
        <v>384</v>
      </c>
      <c r="F120" s="46">
        <v>224</v>
      </c>
      <c r="G120" s="46">
        <v>817</v>
      </c>
      <c r="H120" s="47">
        <v>13.744952893674293</v>
      </c>
      <c r="I120" s="47">
        <v>0.30561012879284</v>
      </c>
      <c r="J120" s="47">
        <v>37.77161349976884</v>
      </c>
      <c r="K120" s="47">
        <v>1381.0006761325219</v>
      </c>
      <c r="L120" s="46">
        <v>596</v>
      </c>
      <c r="M120" s="46">
        <v>262</v>
      </c>
      <c r="N120" s="46">
        <v>265</v>
      </c>
      <c r="O120" s="46">
        <v>136</v>
      </c>
      <c r="P120" s="46">
        <v>86</v>
      </c>
      <c r="Q120" s="46">
        <v>17</v>
      </c>
      <c r="R120" s="46">
        <v>0</v>
      </c>
      <c r="S120" s="46">
        <v>752</v>
      </c>
      <c r="T120" s="46">
        <v>4</v>
      </c>
      <c r="U120" s="47">
        <v>1486</v>
      </c>
      <c r="V120" s="46">
        <v>70</v>
      </c>
      <c r="W120" s="46">
        <v>0</v>
      </c>
      <c r="X120" s="46">
        <v>0</v>
      </c>
      <c r="Y120" s="47">
        <v>0</v>
      </c>
      <c r="Z120" s="46">
        <v>1</v>
      </c>
      <c r="AA120" s="46">
        <v>8</v>
      </c>
      <c r="AB120" s="46" t="s">
        <v>376</v>
      </c>
      <c r="AC120" s="46">
        <v>4</v>
      </c>
      <c r="AD120" s="46">
        <v>1039</v>
      </c>
      <c r="AE120" s="47">
        <v>0.38498556304138593</v>
      </c>
      <c r="AF120" s="46" t="s">
        <v>376</v>
      </c>
    </row>
    <row r="121" spans="1:32">
      <c r="A121" s="45">
        <v>119</v>
      </c>
      <c r="B121" s="46" t="s">
        <v>105</v>
      </c>
      <c r="C121" s="46" t="s">
        <v>326</v>
      </c>
      <c r="D121" s="46" t="s">
        <v>60</v>
      </c>
      <c r="E121" s="46">
        <v>320</v>
      </c>
      <c r="F121" s="46">
        <v>191</v>
      </c>
      <c r="G121" s="46">
        <v>691</v>
      </c>
      <c r="H121" s="47">
        <v>12.290999644254713</v>
      </c>
      <c r="I121" s="47">
        <v>0.26058720803318053</v>
      </c>
      <c r="J121" s="47">
        <v>31.946370781322237</v>
      </c>
      <c r="K121" s="47">
        <v>1112.3769224509724</v>
      </c>
      <c r="L121" s="46">
        <v>452</v>
      </c>
      <c r="M121" s="46">
        <v>253</v>
      </c>
      <c r="N121" s="46">
        <v>203</v>
      </c>
      <c r="O121" s="46">
        <v>128</v>
      </c>
      <c r="P121" s="46">
        <v>426</v>
      </c>
      <c r="Q121" s="46">
        <v>1</v>
      </c>
      <c r="R121" s="46">
        <v>1</v>
      </c>
      <c r="S121" s="46">
        <v>611</v>
      </c>
      <c r="T121" s="46">
        <v>3</v>
      </c>
      <c r="U121" s="47">
        <v>1874</v>
      </c>
      <c r="V121" s="46">
        <v>57</v>
      </c>
      <c r="W121" s="46">
        <v>24</v>
      </c>
      <c r="X121" s="46">
        <v>24</v>
      </c>
      <c r="Y121" s="47">
        <v>3.4732272069464547</v>
      </c>
      <c r="Z121" s="46">
        <v>1</v>
      </c>
      <c r="AA121" s="46">
        <v>9</v>
      </c>
      <c r="AB121" s="46" t="s">
        <v>377</v>
      </c>
      <c r="AC121" s="46">
        <v>0</v>
      </c>
      <c r="AD121" s="46">
        <v>908</v>
      </c>
      <c r="AE121" s="47">
        <v>0</v>
      </c>
      <c r="AF121" s="46" t="s">
        <v>377</v>
      </c>
    </row>
    <row r="122" spans="1:32">
      <c r="A122" s="45">
        <v>120</v>
      </c>
      <c r="B122" s="46" t="s">
        <v>105</v>
      </c>
      <c r="C122" s="46" t="s">
        <v>340</v>
      </c>
      <c r="D122" s="46" t="s">
        <v>65</v>
      </c>
      <c r="E122" s="46">
        <v>1552</v>
      </c>
      <c r="F122" s="46">
        <v>706</v>
      </c>
      <c r="G122" s="46">
        <v>1869</v>
      </c>
      <c r="H122" s="47">
        <v>9.1676068082601656</v>
      </c>
      <c r="I122" s="47">
        <v>0.96321763807029037</v>
      </c>
      <c r="J122" s="47">
        <v>1.0848429618708753</v>
      </c>
      <c r="K122" s="47">
        <v>843.20130665577778</v>
      </c>
      <c r="L122" s="46">
        <v>1338</v>
      </c>
      <c r="M122" s="46">
        <v>1142</v>
      </c>
      <c r="N122" s="46">
        <v>758</v>
      </c>
      <c r="O122" s="46">
        <v>483</v>
      </c>
      <c r="P122" s="46">
        <v>360</v>
      </c>
      <c r="Q122" s="46">
        <v>170</v>
      </c>
      <c r="R122" s="46">
        <v>9</v>
      </c>
      <c r="S122" s="46">
        <v>1317</v>
      </c>
      <c r="T122" s="46">
        <v>10</v>
      </c>
      <c r="U122" s="47">
        <v>2038.7</v>
      </c>
      <c r="V122" s="46">
        <v>107</v>
      </c>
      <c r="W122" s="46">
        <v>33</v>
      </c>
      <c r="X122" s="46">
        <v>33</v>
      </c>
      <c r="Y122" s="47">
        <v>1.7656500802568218</v>
      </c>
      <c r="Z122" s="46">
        <v>3</v>
      </c>
      <c r="AA122" s="46">
        <v>42</v>
      </c>
      <c r="AB122" s="46" t="s">
        <v>376</v>
      </c>
      <c r="AC122" s="46">
        <v>45</v>
      </c>
      <c r="AD122" s="46">
        <v>4019</v>
      </c>
      <c r="AE122" s="47">
        <v>1.1196815128141329</v>
      </c>
      <c r="AF122" s="46" t="s">
        <v>376</v>
      </c>
    </row>
    <row r="123" spans="1:32">
      <c r="A123" s="45">
        <v>121</v>
      </c>
      <c r="B123" s="46" t="s">
        <v>138</v>
      </c>
      <c r="C123" s="46" t="s">
        <v>139</v>
      </c>
      <c r="D123" s="46" t="s">
        <v>60</v>
      </c>
      <c r="E123" s="46">
        <v>161</v>
      </c>
      <c r="F123" s="46">
        <v>92</v>
      </c>
      <c r="G123" s="46">
        <v>361</v>
      </c>
      <c r="H123" s="47">
        <v>11.341501727929627</v>
      </c>
      <c r="I123" s="47">
        <v>0.12551844575420215</v>
      </c>
      <c r="J123" s="47">
        <v>16.689782709200184</v>
      </c>
      <c r="K123" s="47">
        <v>1137.3660995589162</v>
      </c>
      <c r="L123" s="46">
        <v>76</v>
      </c>
      <c r="M123" s="46">
        <v>226</v>
      </c>
      <c r="N123" s="46">
        <v>85</v>
      </c>
      <c r="O123" s="46">
        <v>68</v>
      </c>
      <c r="P123" s="46">
        <v>33</v>
      </c>
      <c r="Q123" s="46">
        <v>0</v>
      </c>
      <c r="R123" s="46">
        <v>0</v>
      </c>
      <c r="S123" s="46">
        <v>318</v>
      </c>
      <c r="T123" s="46">
        <v>2</v>
      </c>
      <c r="U123" s="47">
        <v>1591.5</v>
      </c>
      <c r="V123" s="46">
        <v>44</v>
      </c>
      <c r="W123" s="46">
        <v>0</v>
      </c>
      <c r="X123" s="46">
        <v>0</v>
      </c>
      <c r="Y123" s="47">
        <v>0</v>
      </c>
      <c r="Z123" s="46">
        <v>0</v>
      </c>
      <c r="AA123" s="46">
        <v>0</v>
      </c>
      <c r="AB123" s="46" t="s">
        <v>377</v>
      </c>
      <c r="AC123" s="46">
        <v>0</v>
      </c>
      <c r="AD123" s="46">
        <v>549</v>
      </c>
      <c r="AE123" s="47">
        <v>0</v>
      </c>
      <c r="AF123" s="46" t="s">
        <v>377</v>
      </c>
    </row>
    <row r="124" spans="1:32">
      <c r="A124" s="45">
        <v>122</v>
      </c>
      <c r="B124" s="46" t="s">
        <v>138</v>
      </c>
      <c r="C124" s="46" t="s">
        <v>210</v>
      </c>
      <c r="D124" s="46" t="s">
        <v>60</v>
      </c>
      <c r="E124" s="46">
        <v>245</v>
      </c>
      <c r="F124" s="46">
        <v>159</v>
      </c>
      <c r="G124" s="46">
        <v>486</v>
      </c>
      <c r="H124" s="47">
        <v>11.587982832618026</v>
      </c>
      <c r="I124" s="47">
        <v>0.21692861820563195</v>
      </c>
      <c r="J124" s="47">
        <v>22.468793342579751</v>
      </c>
      <c r="K124" s="47">
        <v>1159.6277738010021</v>
      </c>
      <c r="L124" s="46">
        <v>289</v>
      </c>
      <c r="M124" s="46">
        <v>286</v>
      </c>
      <c r="N124" s="46">
        <v>142</v>
      </c>
      <c r="O124" s="46">
        <v>199</v>
      </c>
      <c r="P124" s="46">
        <v>169</v>
      </c>
      <c r="Q124" s="46">
        <v>16</v>
      </c>
      <c r="R124" s="46">
        <v>0</v>
      </c>
      <c r="S124" s="46">
        <v>486</v>
      </c>
      <c r="T124" s="46">
        <v>3</v>
      </c>
      <c r="U124" s="47">
        <v>1398</v>
      </c>
      <c r="V124" s="46">
        <v>84</v>
      </c>
      <c r="W124" s="46">
        <v>0</v>
      </c>
      <c r="X124" s="46">
        <v>0</v>
      </c>
      <c r="Y124" s="47">
        <v>0</v>
      </c>
      <c r="Z124" s="46">
        <v>1</v>
      </c>
      <c r="AA124" s="46">
        <v>15</v>
      </c>
      <c r="AB124" s="46" t="s">
        <v>376</v>
      </c>
      <c r="AC124" s="46">
        <v>15</v>
      </c>
      <c r="AD124" s="46">
        <v>803</v>
      </c>
      <c r="AE124" s="47">
        <v>1.8679950186799501</v>
      </c>
      <c r="AF124" s="46" t="s">
        <v>377</v>
      </c>
    </row>
    <row r="125" spans="1:32">
      <c r="A125" s="45">
        <v>123</v>
      </c>
      <c r="B125" s="46" t="s">
        <v>138</v>
      </c>
      <c r="C125" s="46" t="s">
        <v>281</v>
      </c>
      <c r="D125" s="46" t="s">
        <v>60</v>
      </c>
      <c r="E125" s="46">
        <v>354</v>
      </c>
      <c r="F125" s="46">
        <v>221</v>
      </c>
      <c r="G125" s="46">
        <v>612</v>
      </c>
      <c r="H125" s="47">
        <v>12.649855312112443</v>
      </c>
      <c r="I125" s="47">
        <v>0.30151713599650731</v>
      </c>
      <c r="J125" s="47">
        <v>28.294036061026354</v>
      </c>
      <c r="K125" s="47">
        <v>1263.9405204460966</v>
      </c>
      <c r="L125" s="46">
        <v>391</v>
      </c>
      <c r="M125" s="46">
        <v>366</v>
      </c>
      <c r="N125" s="46">
        <v>245</v>
      </c>
      <c r="O125" s="46">
        <v>354</v>
      </c>
      <c r="P125" s="46">
        <v>173</v>
      </c>
      <c r="Q125" s="46">
        <v>46</v>
      </c>
      <c r="R125" s="46">
        <v>0</v>
      </c>
      <c r="S125" s="46">
        <v>620</v>
      </c>
      <c r="T125" s="46">
        <v>4</v>
      </c>
      <c r="U125" s="47">
        <v>1209.5</v>
      </c>
      <c r="V125" s="46">
        <v>40</v>
      </c>
      <c r="W125" s="46">
        <v>0</v>
      </c>
      <c r="X125" s="46">
        <v>0</v>
      </c>
      <c r="Y125" s="47">
        <v>0</v>
      </c>
      <c r="Z125" s="46">
        <v>2</v>
      </c>
      <c r="AA125" s="46">
        <v>7</v>
      </c>
      <c r="AB125" s="46" t="s">
        <v>376</v>
      </c>
      <c r="AC125" s="46">
        <v>15</v>
      </c>
      <c r="AD125" s="46">
        <v>890</v>
      </c>
      <c r="AE125" s="47">
        <v>1.6853932584269662</v>
      </c>
      <c r="AF125" s="46" t="s">
        <v>376</v>
      </c>
    </row>
    <row r="126" spans="1:32">
      <c r="A126" s="45">
        <v>124</v>
      </c>
      <c r="B126" s="46" t="s">
        <v>138</v>
      </c>
      <c r="C126" s="46" t="s">
        <v>393</v>
      </c>
      <c r="D126" s="46" t="s">
        <v>60</v>
      </c>
      <c r="E126" s="46">
        <v>723</v>
      </c>
      <c r="F126" s="46">
        <v>234</v>
      </c>
      <c r="G126" s="46">
        <v>723</v>
      </c>
      <c r="H126" s="47">
        <v>8.3603145235892686</v>
      </c>
      <c r="I126" s="47">
        <v>0.31925343811394891</v>
      </c>
      <c r="J126" s="47">
        <v>0.41965835282645414</v>
      </c>
      <c r="K126" s="47">
        <v>1051.1882998171848</v>
      </c>
      <c r="L126" s="46">
        <v>674</v>
      </c>
      <c r="M126" s="46">
        <v>540</v>
      </c>
      <c r="N126" s="46">
        <v>286</v>
      </c>
      <c r="O126" s="46">
        <v>177</v>
      </c>
      <c r="P126" s="46">
        <v>195</v>
      </c>
      <c r="Q126" s="46">
        <v>62</v>
      </c>
      <c r="R126" s="46">
        <v>2</v>
      </c>
      <c r="S126" s="46">
        <v>433</v>
      </c>
      <c r="T126" s="46">
        <v>4</v>
      </c>
      <c r="U126" s="47">
        <v>2162</v>
      </c>
      <c r="V126" s="46">
        <v>57</v>
      </c>
      <c r="W126" s="46">
        <v>0</v>
      </c>
      <c r="X126" s="46">
        <v>0</v>
      </c>
      <c r="Y126" s="47">
        <v>0</v>
      </c>
      <c r="Z126" s="46">
        <v>1</v>
      </c>
      <c r="AA126" s="46">
        <v>14</v>
      </c>
      <c r="AB126" s="46" t="s">
        <v>376</v>
      </c>
      <c r="AC126" s="46">
        <v>3</v>
      </c>
      <c r="AD126" s="46">
        <v>1445</v>
      </c>
      <c r="AE126" s="47">
        <v>0.20761245674740483</v>
      </c>
      <c r="AF126" s="46" t="s">
        <v>376</v>
      </c>
    </row>
    <row r="127" spans="1:32">
      <c r="A127" s="45">
        <v>125</v>
      </c>
      <c r="B127" s="46" t="s">
        <v>138</v>
      </c>
      <c r="C127" s="46" t="s">
        <v>349</v>
      </c>
      <c r="D127" s="46" t="s">
        <v>57</v>
      </c>
      <c r="E127" s="46">
        <v>761</v>
      </c>
      <c r="F127" s="46">
        <v>508</v>
      </c>
      <c r="G127" s="46">
        <v>1211</v>
      </c>
      <c r="H127" s="47">
        <v>8.8079133027856571</v>
      </c>
      <c r="I127" s="47">
        <v>0.69308011351233356</v>
      </c>
      <c r="J127" s="47">
        <v>0.70291322997626005</v>
      </c>
      <c r="K127" s="47">
        <v>878.10891160902042</v>
      </c>
      <c r="L127" s="46">
        <v>1007</v>
      </c>
      <c r="M127" s="46">
        <v>988</v>
      </c>
      <c r="N127" s="46">
        <v>326</v>
      </c>
      <c r="O127" s="46">
        <v>227</v>
      </c>
      <c r="P127" s="46">
        <v>8</v>
      </c>
      <c r="Q127" s="46">
        <v>77</v>
      </c>
      <c r="R127" s="46">
        <v>0</v>
      </c>
      <c r="S127" s="46">
        <v>941</v>
      </c>
      <c r="T127" s="46">
        <v>7</v>
      </c>
      <c r="U127" s="47">
        <v>1964.1428571428571</v>
      </c>
      <c r="V127" s="46">
        <v>85</v>
      </c>
      <c r="W127" s="46">
        <v>85</v>
      </c>
      <c r="X127" s="46">
        <v>85</v>
      </c>
      <c r="Y127" s="47">
        <v>7.0189925681255163</v>
      </c>
      <c r="Z127" s="46">
        <v>7</v>
      </c>
      <c r="AA127" s="46">
        <v>32</v>
      </c>
      <c r="AB127" s="46" t="s">
        <v>376</v>
      </c>
      <c r="AC127" s="46">
        <v>45</v>
      </c>
      <c r="AD127" s="46">
        <v>2979</v>
      </c>
      <c r="AE127" s="47">
        <v>1.5105740181268883</v>
      </c>
      <c r="AF127" s="46" t="s">
        <v>376</v>
      </c>
    </row>
    <row r="128" spans="1:32">
      <c r="A128" s="45">
        <v>126</v>
      </c>
      <c r="B128" s="46" t="s">
        <v>71</v>
      </c>
      <c r="C128" s="46" t="s">
        <v>72</v>
      </c>
      <c r="D128" s="46" t="s">
        <v>60</v>
      </c>
      <c r="E128" s="46">
        <v>204</v>
      </c>
      <c r="F128" s="46">
        <v>148</v>
      </c>
      <c r="G128" s="46">
        <v>358</v>
      </c>
      <c r="H128" s="47">
        <v>10.281447443997703</v>
      </c>
      <c r="I128" s="47">
        <v>0.20192097795241215</v>
      </c>
      <c r="J128" s="47">
        <v>16.551086453999076</v>
      </c>
      <c r="K128" s="47">
        <v>1020.5245153933867</v>
      </c>
      <c r="L128" s="46">
        <v>335</v>
      </c>
      <c r="M128" s="46">
        <v>243</v>
      </c>
      <c r="N128" s="46">
        <v>95</v>
      </c>
      <c r="O128" s="46">
        <v>53</v>
      </c>
      <c r="P128" s="46">
        <v>36</v>
      </c>
      <c r="Q128" s="46">
        <v>70</v>
      </c>
      <c r="R128" s="46">
        <v>0</v>
      </c>
      <c r="S128" s="46">
        <v>169</v>
      </c>
      <c r="T128" s="46">
        <v>2</v>
      </c>
      <c r="U128" s="47">
        <v>1741</v>
      </c>
      <c r="V128" s="46">
        <v>85</v>
      </c>
      <c r="W128" s="46">
        <v>0</v>
      </c>
      <c r="X128" s="46">
        <v>0</v>
      </c>
      <c r="Y128" s="47">
        <v>0</v>
      </c>
      <c r="Z128" s="46">
        <v>0</v>
      </c>
      <c r="AA128" s="46">
        <v>0</v>
      </c>
      <c r="AB128" s="46" t="s">
        <v>377</v>
      </c>
      <c r="AC128" s="46">
        <v>0</v>
      </c>
      <c r="AD128" s="46">
        <v>706</v>
      </c>
      <c r="AE128" s="47">
        <v>0</v>
      </c>
      <c r="AF128" s="46" t="s">
        <v>376</v>
      </c>
    </row>
    <row r="129" spans="1:32">
      <c r="A129" s="45">
        <v>127</v>
      </c>
      <c r="B129" s="46" t="s">
        <v>71</v>
      </c>
      <c r="C129" s="46" t="s">
        <v>85</v>
      </c>
      <c r="D129" s="46" t="s">
        <v>60</v>
      </c>
      <c r="E129" s="46">
        <v>306</v>
      </c>
      <c r="F129" s="46">
        <v>297</v>
      </c>
      <c r="G129" s="46">
        <v>542</v>
      </c>
      <c r="H129" s="47">
        <v>15.97877358490566</v>
      </c>
      <c r="I129" s="47">
        <v>0.40520628683693516</v>
      </c>
      <c r="J129" s="47">
        <v>25.057790106333794</v>
      </c>
      <c r="K129" s="47">
        <v>1579.7143689886332</v>
      </c>
      <c r="L129" s="46">
        <v>401</v>
      </c>
      <c r="M129" s="46">
        <v>384</v>
      </c>
      <c r="N129" s="46">
        <v>33</v>
      </c>
      <c r="O129" s="46">
        <v>20</v>
      </c>
      <c r="P129" s="46">
        <v>32</v>
      </c>
      <c r="Q129" s="46">
        <v>0</v>
      </c>
      <c r="R129" s="46">
        <v>0</v>
      </c>
      <c r="S129" s="46">
        <v>279</v>
      </c>
      <c r="T129" s="46">
        <v>2</v>
      </c>
      <c r="U129" s="47">
        <v>1696</v>
      </c>
      <c r="V129" s="46">
        <v>153</v>
      </c>
      <c r="W129" s="46">
        <v>0</v>
      </c>
      <c r="X129" s="46">
        <v>0</v>
      </c>
      <c r="Y129" s="47">
        <v>0</v>
      </c>
      <c r="Z129" s="46">
        <v>0</v>
      </c>
      <c r="AA129" s="46">
        <v>0</v>
      </c>
      <c r="AB129" s="46" t="s">
        <v>376</v>
      </c>
      <c r="AC129" s="46">
        <v>8</v>
      </c>
      <c r="AD129" s="46">
        <v>709</v>
      </c>
      <c r="AE129" s="47">
        <v>1.1283497884344147</v>
      </c>
      <c r="AF129" s="46" t="s">
        <v>377</v>
      </c>
    </row>
    <row r="130" spans="1:32">
      <c r="A130" s="45">
        <v>128</v>
      </c>
      <c r="B130" s="46" t="s">
        <v>71</v>
      </c>
      <c r="C130" s="46" t="s">
        <v>91</v>
      </c>
      <c r="D130" s="46" t="s">
        <v>65</v>
      </c>
      <c r="E130" s="46">
        <v>923</v>
      </c>
      <c r="F130" s="46">
        <v>712</v>
      </c>
      <c r="G130" s="46">
        <v>1493</v>
      </c>
      <c r="H130" s="47">
        <v>12.936487306125986</v>
      </c>
      <c r="I130" s="47">
        <v>0.97140362366295574</v>
      </c>
      <c r="J130" s="47">
        <v>69.024503005085535</v>
      </c>
      <c r="K130" s="47">
        <v>1298.4866933379719</v>
      </c>
      <c r="L130" s="46">
        <v>960</v>
      </c>
      <c r="M130" s="46">
        <v>1246</v>
      </c>
      <c r="N130" s="46">
        <v>194</v>
      </c>
      <c r="O130" s="46">
        <v>181</v>
      </c>
      <c r="P130" s="46">
        <v>439</v>
      </c>
      <c r="Q130" s="46">
        <v>219</v>
      </c>
      <c r="R130" s="46">
        <v>1</v>
      </c>
      <c r="S130" s="46">
        <v>475</v>
      </c>
      <c r="T130" s="46">
        <v>6</v>
      </c>
      <c r="U130" s="47">
        <v>1923.5</v>
      </c>
      <c r="V130" s="46">
        <v>124</v>
      </c>
      <c r="W130" s="46">
        <v>4</v>
      </c>
      <c r="X130" s="46">
        <v>4</v>
      </c>
      <c r="Y130" s="47">
        <v>0.26791694574681846</v>
      </c>
      <c r="Z130" s="46">
        <v>1</v>
      </c>
      <c r="AA130" s="46">
        <v>10</v>
      </c>
      <c r="AB130" s="46" t="s">
        <v>376</v>
      </c>
      <c r="AC130" s="46">
        <v>56</v>
      </c>
      <c r="AD130" s="46">
        <v>2208</v>
      </c>
      <c r="AE130" s="47">
        <v>2.5362318840579712</v>
      </c>
      <c r="AF130" s="46" t="s">
        <v>377</v>
      </c>
    </row>
    <row r="131" spans="1:32">
      <c r="A131" s="45">
        <v>129</v>
      </c>
      <c r="B131" s="46" t="s">
        <v>71</v>
      </c>
      <c r="C131" s="46" t="s">
        <v>116</v>
      </c>
      <c r="D131" s="46" t="s">
        <v>60</v>
      </c>
      <c r="E131" s="46">
        <v>839</v>
      </c>
      <c r="F131" s="46">
        <v>533</v>
      </c>
      <c r="G131" s="46">
        <v>1205</v>
      </c>
      <c r="H131" s="47">
        <v>15.021191722762403</v>
      </c>
      <c r="I131" s="47">
        <v>0.72718838681510589</v>
      </c>
      <c r="J131" s="47">
        <v>55.709662505779008</v>
      </c>
      <c r="K131" s="47">
        <v>1506.8150556458672</v>
      </c>
      <c r="L131" s="46">
        <v>1107</v>
      </c>
      <c r="M131" s="46">
        <v>1062</v>
      </c>
      <c r="N131" s="46">
        <v>237</v>
      </c>
      <c r="O131" s="46">
        <v>236</v>
      </c>
      <c r="P131" s="46">
        <v>114</v>
      </c>
      <c r="Q131" s="46">
        <v>74</v>
      </c>
      <c r="R131" s="46">
        <v>0</v>
      </c>
      <c r="S131" s="46">
        <v>992</v>
      </c>
      <c r="T131" s="46">
        <v>3</v>
      </c>
      <c r="U131" s="47">
        <v>2674</v>
      </c>
      <c r="V131" s="46">
        <v>212</v>
      </c>
      <c r="W131" s="46">
        <v>0</v>
      </c>
      <c r="X131" s="46">
        <v>0</v>
      </c>
      <c r="Y131" s="47">
        <v>0</v>
      </c>
      <c r="Z131" s="46">
        <v>1</v>
      </c>
      <c r="AA131" s="46">
        <v>15</v>
      </c>
      <c r="AB131" s="46" t="s">
        <v>376</v>
      </c>
      <c r="AC131" s="46">
        <v>3</v>
      </c>
      <c r="AD131" s="46">
        <v>1529</v>
      </c>
      <c r="AE131" s="47">
        <v>0.19620667102681491</v>
      </c>
      <c r="AF131" s="46" t="s">
        <v>377</v>
      </c>
    </row>
    <row r="132" spans="1:32">
      <c r="A132" s="45">
        <v>130</v>
      </c>
      <c r="B132" s="46" t="s">
        <v>71</v>
      </c>
      <c r="C132" s="46" t="s">
        <v>118</v>
      </c>
      <c r="D132" s="46" t="s">
        <v>65</v>
      </c>
      <c r="E132" s="46">
        <v>427</v>
      </c>
      <c r="F132" s="46">
        <v>417</v>
      </c>
      <c r="G132" s="46">
        <v>1090</v>
      </c>
      <c r="H132" s="47">
        <v>17.889381257180371</v>
      </c>
      <c r="I132" s="47">
        <v>0.5689259986902423</v>
      </c>
      <c r="J132" s="47">
        <v>50.392972723069811</v>
      </c>
      <c r="K132" s="47">
        <v>1782.7935884854433</v>
      </c>
      <c r="L132" s="46">
        <v>872</v>
      </c>
      <c r="M132" s="46">
        <v>734</v>
      </c>
      <c r="N132" s="46">
        <v>120</v>
      </c>
      <c r="O132" s="46">
        <v>210</v>
      </c>
      <c r="P132" s="46">
        <v>190</v>
      </c>
      <c r="Q132" s="46">
        <v>67</v>
      </c>
      <c r="R132" s="46">
        <v>4</v>
      </c>
      <c r="S132" s="46">
        <v>925</v>
      </c>
      <c r="T132" s="46">
        <v>3</v>
      </c>
      <c r="U132" s="47">
        <v>2031</v>
      </c>
      <c r="V132" s="46">
        <v>199</v>
      </c>
      <c r="W132" s="46">
        <v>3</v>
      </c>
      <c r="X132" s="46">
        <v>3</v>
      </c>
      <c r="Y132" s="47">
        <v>0.27522935779816515</v>
      </c>
      <c r="Z132" s="46">
        <v>2</v>
      </c>
      <c r="AA132" s="46">
        <v>21</v>
      </c>
      <c r="AB132" s="46" t="s">
        <v>376</v>
      </c>
      <c r="AC132" s="46">
        <v>24</v>
      </c>
      <c r="AD132" s="46">
        <v>1199</v>
      </c>
      <c r="AE132" s="47">
        <v>2.0016680567139282</v>
      </c>
      <c r="AF132" s="46" t="s">
        <v>376</v>
      </c>
    </row>
    <row r="133" spans="1:32">
      <c r="A133" s="45">
        <v>131</v>
      </c>
      <c r="B133" s="46" t="s">
        <v>71</v>
      </c>
      <c r="C133" s="46" t="s">
        <v>152</v>
      </c>
      <c r="D133" s="46" t="s">
        <v>60</v>
      </c>
      <c r="E133" s="46">
        <v>628</v>
      </c>
      <c r="F133" s="46">
        <v>454</v>
      </c>
      <c r="G133" s="46">
        <v>1122</v>
      </c>
      <c r="H133" s="47">
        <v>11.217756448710258</v>
      </c>
      <c r="I133" s="47">
        <v>0.61940624317834536</v>
      </c>
      <c r="J133" s="47">
        <v>51.872399445214981</v>
      </c>
      <c r="K133" s="47">
        <v>1123.2355591150265</v>
      </c>
      <c r="L133" s="46">
        <v>681</v>
      </c>
      <c r="M133" s="46">
        <v>858</v>
      </c>
      <c r="N133" s="46">
        <v>245</v>
      </c>
      <c r="O133" s="46">
        <v>561</v>
      </c>
      <c r="P133" s="46">
        <v>154</v>
      </c>
      <c r="Q133" s="46">
        <v>77</v>
      </c>
      <c r="R133" s="46">
        <v>0</v>
      </c>
      <c r="S133" s="46">
        <v>925</v>
      </c>
      <c r="T133" s="46">
        <v>5</v>
      </c>
      <c r="U133" s="47">
        <v>2000.4</v>
      </c>
      <c r="V133" s="46">
        <v>76</v>
      </c>
      <c r="W133" s="46">
        <v>0</v>
      </c>
      <c r="X133" s="46">
        <v>0</v>
      </c>
      <c r="Y133" s="47">
        <v>0</v>
      </c>
      <c r="Z133" s="46">
        <v>1</v>
      </c>
      <c r="AA133" s="46">
        <v>9</v>
      </c>
      <c r="AB133" s="46" t="s">
        <v>376</v>
      </c>
      <c r="AC133" s="46">
        <v>18</v>
      </c>
      <c r="AD133" s="46">
        <v>1638</v>
      </c>
      <c r="AE133" s="47">
        <v>1.098901098901099</v>
      </c>
      <c r="AF133" s="46" t="s">
        <v>376</v>
      </c>
    </row>
    <row r="134" spans="1:32">
      <c r="A134" s="45">
        <v>132</v>
      </c>
      <c r="B134" s="46" t="s">
        <v>71</v>
      </c>
      <c r="C134" s="46" t="s">
        <v>174</v>
      </c>
      <c r="D134" s="46" t="s">
        <v>65</v>
      </c>
      <c r="E134" s="46">
        <v>417</v>
      </c>
      <c r="F134" s="46">
        <v>261</v>
      </c>
      <c r="G134" s="46">
        <v>742</v>
      </c>
      <c r="H134" s="47">
        <v>9.5927601809954748</v>
      </c>
      <c r="I134" s="47">
        <v>0.35609037328094301</v>
      </c>
      <c r="J134" s="47">
        <v>34.3042071197411</v>
      </c>
      <c r="K134" s="47">
        <v>960.39347657261203</v>
      </c>
      <c r="L134" s="46">
        <v>532</v>
      </c>
      <c r="M134" s="46">
        <v>460</v>
      </c>
      <c r="N134" s="46">
        <v>209</v>
      </c>
      <c r="O134" s="46">
        <v>224</v>
      </c>
      <c r="P134" s="46">
        <v>224</v>
      </c>
      <c r="Q134" s="46">
        <v>83</v>
      </c>
      <c r="R134" s="46">
        <v>0</v>
      </c>
      <c r="S134" s="46">
        <v>742</v>
      </c>
      <c r="T134" s="46">
        <v>5</v>
      </c>
      <c r="U134" s="47">
        <v>1547</v>
      </c>
      <c r="V134" s="46">
        <v>64</v>
      </c>
      <c r="W134" s="46">
        <v>3</v>
      </c>
      <c r="X134" s="46">
        <v>3</v>
      </c>
      <c r="Y134" s="47">
        <v>0.40431266846361186</v>
      </c>
      <c r="Z134" s="46">
        <v>1</v>
      </c>
      <c r="AA134" s="46">
        <v>12</v>
      </c>
      <c r="AB134" s="46" t="s">
        <v>376</v>
      </c>
      <c r="AC134" s="46">
        <v>39</v>
      </c>
      <c r="AD134" s="46">
        <v>1447</v>
      </c>
      <c r="AE134" s="47">
        <v>2.6952315134761577</v>
      </c>
      <c r="AF134" s="46" t="s">
        <v>377</v>
      </c>
    </row>
    <row r="135" spans="1:32">
      <c r="A135" s="45">
        <v>133</v>
      </c>
      <c r="B135" s="46" t="s">
        <v>71</v>
      </c>
      <c r="C135" s="46" t="s">
        <v>202</v>
      </c>
      <c r="D135" s="46" t="s">
        <v>57</v>
      </c>
      <c r="E135" s="46">
        <v>232</v>
      </c>
      <c r="F135" s="46">
        <v>220</v>
      </c>
      <c r="G135" s="46">
        <v>393</v>
      </c>
      <c r="H135" s="47">
        <v>11.089164785553047</v>
      </c>
      <c r="I135" s="47">
        <v>0.3001528050643964</v>
      </c>
      <c r="J135" s="47">
        <v>18.169209431345354</v>
      </c>
      <c r="K135" s="47">
        <v>940.27954256670898</v>
      </c>
      <c r="L135" s="46">
        <v>293</v>
      </c>
      <c r="M135" s="46">
        <v>254</v>
      </c>
      <c r="N135" s="46">
        <v>132</v>
      </c>
      <c r="O135" s="46">
        <v>151</v>
      </c>
      <c r="P135" s="46">
        <v>186</v>
      </c>
      <c r="Q135" s="46">
        <v>19</v>
      </c>
      <c r="R135" s="46">
        <v>0</v>
      </c>
      <c r="S135" s="46">
        <v>271</v>
      </c>
      <c r="T135" s="46">
        <v>2</v>
      </c>
      <c r="U135" s="47">
        <v>1772</v>
      </c>
      <c r="V135" s="46">
        <v>137</v>
      </c>
      <c r="W135" s="46">
        <v>0</v>
      </c>
      <c r="X135" s="46">
        <v>0</v>
      </c>
      <c r="Y135" s="47">
        <v>0</v>
      </c>
      <c r="Z135" s="46">
        <v>1</v>
      </c>
      <c r="AA135" s="46">
        <v>1</v>
      </c>
      <c r="AB135" s="46" t="s">
        <v>376</v>
      </c>
      <c r="AC135" s="46">
        <v>7</v>
      </c>
      <c r="AD135" s="46">
        <v>701</v>
      </c>
      <c r="AE135" s="47">
        <v>0.99857346647646217</v>
      </c>
      <c r="AF135" s="46" t="s">
        <v>376</v>
      </c>
    </row>
    <row r="136" spans="1:32">
      <c r="A136" s="45">
        <v>134</v>
      </c>
      <c r="B136" s="46" t="s">
        <v>71</v>
      </c>
      <c r="C136" s="46" t="s">
        <v>202</v>
      </c>
      <c r="D136" s="46" t="s">
        <v>60</v>
      </c>
      <c r="E136" s="46">
        <v>229</v>
      </c>
      <c r="F136" s="46">
        <v>164</v>
      </c>
      <c r="G136" s="46">
        <v>370</v>
      </c>
      <c r="H136" s="47">
        <v>9.3457943925233646</v>
      </c>
      <c r="I136" s="47">
        <v>0.22375027286618643</v>
      </c>
      <c r="J136" s="47">
        <v>17.105871474803514</v>
      </c>
      <c r="K136" s="47">
        <v>1108.9164785553048</v>
      </c>
      <c r="L136" s="46">
        <v>353</v>
      </c>
      <c r="M136" s="46">
        <v>296</v>
      </c>
      <c r="N136" s="46">
        <v>107</v>
      </c>
      <c r="O136" s="46">
        <v>113</v>
      </c>
      <c r="P136" s="46">
        <v>96</v>
      </c>
      <c r="Q136" s="46">
        <v>36</v>
      </c>
      <c r="R136" s="46">
        <v>0</v>
      </c>
      <c r="S136" s="46">
        <v>338</v>
      </c>
      <c r="T136" s="46">
        <v>2</v>
      </c>
      <c r="U136" s="47">
        <v>1979.5</v>
      </c>
      <c r="V136" s="46">
        <v>126</v>
      </c>
      <c r="W136" s="46">
        <v>0</v>
      </c>
      <c r="X136" s="46">
        <v>0</v>
      </c>
      <c r="Y136" s="47">
        <v>0</v>
      </c>
      <c r="Z136" s="46">
        <v>1</v>
      </c>
      <c r="AA136" s="46">
        <v>5</v>
      </c>
      <c r="AB136" s="46" t="s">
        <v>376</v>
      </c>
      <c r="AC136" s="46">
        <v>3</v>
      </c>
      <c r="AD136" s="46">
        <v>781</v>
      </c>
      <c r="AE136" s="47">
        <v>0.38412291933418696</v>
      </c>
      <c r="AF136" s="46" t="s">
        <v>377</v>
      </c>
    </row>
    <row r="137" spans="1:32">
      <c r="A137" s="45">
        <v>135</v>
      </c>
      <c r="B137" s="46" t="s">
        <v>71</v>
      </c>
      <c r="C137" s="46" t="s">
        <v>219</v>
      </c>
      <c r="D137" s="46" t="s">
        <v>60</v>
      </c>
      <c r="E137" s="46">
        <v>228</v>
      </c>
      <c r="F137" s="46">
        <v>155</v>
      </c>
      <c r="G137" s="46">
        <v>373</v>
      </c>
      <c r="H137" s="47">
        <v>8.0893515506397744</v>
      </c>
      <c r="I137" s="47">
        <v>0.21147129447718838</v>
      </c>
      <c r="J137" s="47">
        <v>17.244567730004622</v>
      </c>
      <c r="K137" s="47">
        <v>808.93515506397739</v>
      </c>
      <c r="L137" s="46">
        <v>319</v>
      </c>
      <c r="M137" s="46">
        <v>277</v>
      </c>
      <c r="N137" s="46">
        <v>138</v>
      </c>
      <c r="O137" s="46">
        <v>88</v>
      </c>
      <c r="P137" s="46">
        <v>40</v>
      </c>
      <c r="Q137" s="46">
        <v>4</v>
      </c>
      <c r="R137" s="46">
        <v>1</v>
      </c>
      <c r="S137" s="46">
        <v>323</v>
      </c>
      <c r="T137" s="46">
        <v>3</v>
      </c>
      <c r="U137" s="47">
        <v>1537</v>
      </c>
      <c r="V137" s="46">
        <v>51</v>
      </c>
      <c r="W137" s="46">
        <v>2</v>
      </c>
      <c r="X137" s="46">
        <v>2</v>
      </c>
      <c r="Y137" s="47">
        <v>0.53619302949061665</v>
      </c>
      <c r="Z137" s="46">
        <v>2</v>
      </c>
      <c r="AA137" s="46">
        <v>11</v>
      </c>
      <c r="AB137" s="46" t="s">
        <v>376</v>
      </c>
      <c r="AC137" s="46">
        <v>11</v>
      </c>
      <c r="AD137" s="46">
        <v>862</v>
      </c>
      <c r="AE137" s="47">
        <v>1.2761020881670533</v>
      </c>
      <c r="AF137" s="46" t="s">
        <v>376</v>
      </c>
    </row>
    <row r="138" spans="1:32">
      <c r="A138" s="45">
        <v>136</v>
      </c>
      <c r="B138" s="46" t="s">
        <v>71</v>
      </c>
      <c r="C138" s="46" t="s">
        <v>223</v>
      </c>
      <c r="D138" s="46" t="s">
        <v>65</v>
      </c>
      <c r="E138" s="46">
        <v>662</v>
      </c>
      <c r="F138" s="46">
        <v>465</v>
      </c>
      <c r="G138" s="46">
        <v>1092</v>
      </c>
      <c r="H138" s="47">
        <v>14.732865623313545</v>
      </c>
      <c r="I138" s="47">
        <v>0.63441388343156513</v>
      </c>
      <c r="J138" s="47">
        <v>50.485436893203882</v>
      </c>
      <c r="K138" s="47">
        <v>1477.4726018130157</v>
      </c>
      <c r="L138" s="46">
        <v>975</v>
      </c>
      <c r="M138" s="46">
        <v>885</v>
      </c>
      <c r="N138" s="46">
        <v>118</v>
      </c>
      <c r="O138" s="46">
        <v>25</v>
      </c>
      <c r="P138" s="46">
        <v>81</v>
      </c>
      <c r="Q138" s="46">
        <v>1</v>
      </c>
      <c r="R138" s="46">
        <v>0</v>
      </c>
      <c r="S138" s="46">
        <v>601</v>
      </c>
      <c r="T138" s="46">
        <v>2</v>
      </c>
      <c r="U138" s="47">
        <v>3706</v>
      </c>
      <c r="V138" s="46">
        <v>248</v>
      </c>
      <c r="W138" s="46">
        <v>0</v>
      </c>
      <c r="X138" s="46">
        <v>0</v>
      </c>
      <c r="Y138" s="47">
        <v>0</v>
      </c>
      <c r="Z138" s="46">
        <v>0</v>
      </c>
      <c r="AA138" s="46">
        <v>0</v>
      </c>
      <c r="AB138" s="46" t="s">
        <v>376</v>
      </c>
      <c r="AC138" s="46">
        <v>9</v>
      </c>
      <c r="AD138" s="46">
        <v>1526</v>
      </c>
      <c r="AE138" s="47">
        <v>0.58977719528178241</v>
      </c>
      <c r="AF138" s="46" t="s">
        <v>377</v>
      </c>
    </row>
    <row r="139" spans="1:32">
      <c r="A139" s="45">
        <v>137</v>
      </c>
      <c r="B139" s="46" t="s">
        <v>71</v>
      </c>
      <c r="C139" s="46" t="s">
        <v>227</v>
      </c>
      <c r="D139" s="46" t="s">
        <v>65</v>
      </c>
      <c r="E139" s="46">
        <v>419</v>
      </c>
      <c r="F139" s="46">
        <v>363</v>
      </c>
      <c r="G139" s="46">
        <v>855</v>
      </c>
      <c r="H139" s="47">
        <v>8.9081058553865393</v>
      </c>
      <c r="I139" s="47">
        <v>0.4952521283562541</v>
      </c>
      <c r="J139" s="47">
        <v>39.528432732316226</v>
      </c>
      <c r="K139" s="47">
        <v>891.36780650542119</v>
      </c>
      <c r="L139" s="46">
        <v>724</v>
      </c>
      <c r="M139" s="46">
        <v>637</v>
      </c>
      <c r="N139" s="46">
        <v>193</v>
      </c>
      <c r="O139" s="46">
        <v>197</v>
      </c>
      <c r="P139" s="46">
        <v>57</v>
      </c>
      <c r="Q139" s="46">
        <v>104</v>
      </c>
      <c r="R139" s="46">
        <v>1</v>
      </c>
      <c r="S139" s="46">
        <v>702</v>
      </c>
      <c r="T139" s="46">
        <v>4</v>
      </c>
      <c r="U139" s="47">
        <v>2399.5</v>
      </c>
      <c r="V139" s="46">
        <v>96</v>
      </c>
      <c r="W139" s="46">
        <v>0</v>
      </c>
      <c r="X139" s="46">
        <v>0</v>
      </c>
      <c r="Y139" s="47">
        <v>0</v>
      </c>
      <c r="Z139" s="46">
        <v>1</v>
      </c>
      <c r="AA139" s="46">
        <v>13</v>
      </c>
      <c r="AB139" s="46" t="s">
        <v>376</v>
      </c>
      <c r="AC139" s="46">
        <v>25</v>
      </c>
      <c r="AD139" s="46">
        <v>2069</v>
      </c>
      <c r="AE139" s="47">
        <v>1.2083131947800869</v>
      </c>
      <c r="AF139" s="46" t="s">
        <v>376</v>
      </c>
    </row>
    <row r="140" spans="1:32">
      <c r="A140" s="45">
        <v>138</v>
      </c>
      <c r="B140" s="46" t="s">
        <v>71</v>
      </c>
      <c r="C140" s="46" t="s">
        <v>361</v>
      </c>
      <c r="D140" s="46" t="s">
        <v>60</v>
      </c>
      <c r="E140" s="46">
        <v>569</v>
      </c>
      <c r="F140" s="46">
        <v>385</v>
      </c>
      <c r="G140" s="46">
        <v>1011</v>
      </c>
      <c r="H140" s="47">
        <v>14.016359351171497</v>
      </c>
      <c r="I140" s="47">
        <v>0.52526740886269374</v>
      </c>
      <c r="J140" s="47">
        <v>0.58682516557060183</v>
      </c>
      <c r="K140" s="47">
        <v>1408.6665737773444</v>
      </c>
      <c r="L140" s="46">
        <v>409</v>
      </c>
      <c r="M140" s="46">
        <v>697</v>
      </c>
      <c r="N140" s="46">
        <v>57</v>
      </c>
      <c r="O140" s="46">
        <v>40</v>
      </c>
      <c r="P140" s="46">
        <v>269</v>
      </c>
      <c r="Q140" s="46">
        <v>85</v>
      </c>
      <c r="R140" s="46">
        <v>0</v>
      </c>
      <c r="S140" s="46">
        <v>698</v>
      </c>
      <c r="T140" s="46">
        <v>4</v>
      </c>
      <c r="U140" s="47">
        <v>1803.25</v>
      </c>
      <c r="V140" s="46">
        <v>108</v>
      </c>
      <c r="W140" s="46">
        <v>2</v>
      </c>
      <c r="X140" s="46">
        <v>2</v>
      </c>
      <c r="Y140" s="47">
        <v>0.19782393669634024</v>
      </c>
      <c r="Z140" s="46">
        <v>1</v>
      </c>
      <c r="AA140" s="46">
        <v>19</v>
      </c>
      <c r="AB140" s="46" t="s">
        <v>376</v>
      </c>
      <c r="AC140" s="46">
        <v>19</v>
      </c>
      <c r="AD140" s="46">
        <v>1214</v>
      </c>
      <c r="AE140" s="47">
        <v>1.5650741350906097</v>
      </c>
      <c r="AF140" s="46" t="s">
        <v>377</v>
      </c>
    </row>
    <row r="141" spans="1:32">
      <c r="A141" s="45">
        <v>139</v>
      </c>
      <c r="B141" s="46" t="s">
        <v>63</v>
      </c>
      <c r="C141" s="46" t="s">
        <v>64</v>
      </c>
      <c r="D141" s="46" t="s">
        <v>65</v>
      </c>
      <c r="E141" s="46">
        <v>638</v>
      </c>
      <c r="F141" s="46">
        <v>421</v>
      </c>
      <c r="G141" s="46">
        <v>1176</v>
      </c>
      <c r="H141" s="47">
        <v>7.9149279849239464</v>
      </c>
      <c r="I141" s="47">
        <v>0.57438332241868584</v>
      </c>
      <c r="J141" s="47">
        <v>54.368932038834949</v>
      </c>
      <c r="K141" s="47">
        <v>789.84485190409032</v>
      </c>
      <c r="L141" s="46">
        <v>675</v>
      </c>
      <c r="M141" s="46">
        <v>688</v>
      </c>
      <c r="N141" s="46">
        <v>485</v>
      </c>
      <c r="O141" s="46">
        <v>570</v>
      </c>
      <c r="P141" s="46">
        <v>623</v>
      </c>
      <c r="Q141" s="46">
        <v>194</v>
      </c>
      <c r="R141" s="46">
        <v>12</v>
      </c>
      <c r="S141" s="46">
        <v>1078</v>
      </c>
      <c r="T141" s="46">
        <v>9</v>
      </c>
      <c r="U141" s="47">
        <v>1650.8888888888889</v>
      </c>
      <c r="V141" s="46">
        <v>47</v>
      </c>
      <c r="W141" s="46">
        <v>3</v>
      </c>
      <c r="X141" s="46">
        <v>3</v>
      </c>
      <c r="Y141" s="47">
        <v>0.25510204081632654</v>
      </c>
      <c r="Z141" s="46">
        <v>3</v>
      </c>
      <c r="AA141" s="46">
        <v>37</v>
      </c>
      <c r="AB141" s="46" t="s">
        <v>376</v>
      </c>
      <c r="AC141" s="46">
        <v>86</v>
      </c>
      <c r="AD141" s="46">
        <v>3040</v>
      </c>
      <c r="AE141" s="47">
        <v>2.8289473684210527</v>
      </c>
      <c r="AF141" s="46" t="s">
        <v>376</v>
      </c>
    </row>
    <row r="142" spans="1:32">
      <c r="A142" s="45">
        <v>140</v>
      </c>
      <c r="B142" s="46" t="s">
        <v>63</v>
      </c>
      <c r="C142" s="46" t="s">
        <v>154</v>
      </c>
      <c r="D142" s="46" t="s">
        <v>60</v>
      </c>
      <c r="E142" s="46">
        <v>236</v>
      </c>
      <c r="F142" s="46">
        <v>141</v>
      </c>
      <c r="G142" s="46">
        <v>407</v>
      </c>
      <c r="H142" s="47">
        <v>7.6604554865424435</v>
      </c>
      <c r="I142" s="47">
        <v>0.1923706614276359</v>
      </c>
      <c r="J142" s="47">
        <v>18.816458622283864</v>
      </c>
      <c r="K142" s="47">
        <v>776.71755725190837</v>
      </c>
      <c r="L142" s="46">
        <v>273</v>
      </c>
      <c r="M142" s="46">
        <v>245</v>
      </c>
      <c r="N142" s="46">
        <v>79</v>
      </c>
      <c r="O142" s="46">
        <v>142</v>
      </c>
      <c r="P142" s="46">
        <v>94</v>
      </c>
      <c r="Q142" s="46">
        <v>5</v>
      </c>
      <c r="R142" s="46">
        <v>0</v>
      </c>
      <c r="S142" s="46">
        <v>329</v>
      </c>
      <c r="T142" s="46">
        <v>3</v>
      </c>
      <c r="U142" s="47">
        <v>1771</v>
      </c>
      <c r="V142" s="46">
        <v>45</v>
      </c>
      <c r="W142" s="46">
        <v>3</v>
      </c>
      <c r="X142" s="46">
        <v>4</v>
      </c>
      <c r="Y142" s="47">
        <v>0.98280098280098283</v>
      </c>
      <c r="Z142" s="46">
        <v>1</v>
      </c>
      <c r="AA142" s="46">
        <v>11</v>
      </c>
      <c r="AB142" s="46" t="s">
        <v>376</v>
      </c>
      <c r="AC142" s="46">
        <v>9</v>
      </c>
      <c r="AD142" s="46">
        <v>1013</v>
      </c>
      <c r="AE142" s="47">
        <v>0.88845014807502465</v>
      </c>
      <c r="AF142" s="46" t="s">
        <v>376</v>
      </c>
    </row>
    <row r="143" spans="1:32">
      <c r="A143" s="45">
        <v>141</v>
      </c>
      <c r="B143" s="46" t="s">
        <v>63</v>
      </c>
      <c r="C143" s="46" t="s">
        <v>180</v>
      </c>
      <c r="D143" s="46" t="s">
        <v>65</v>
      </c>
      <c r="E143" s="46">
        <v>451</v>
      </c>
      <c r="F143" s="46">
        <v>336</v>
      </c>
      <c r="G143" s="46">
        <v>714</v>
      </c>
      <c r="H143" s="47">
        <v>7.8349610446614726</v>
      </c>
      <c r="I143" s="47">
        <v>0.45841519318926</v>
      </c>
      <c r="J143" s="47">
        <v>33.009708737864081</v>
      </c>
      <c r="K143" s="47">
        <v>782.2942916621015</v>
      </c>
      <c r="L143" s="46">
        <v>392</v>
      </c>
      <c r="M143" s="46">
        <v>497</v>
      </c>
      <c r="N143" s="46">
        <v>179</v>
      </c>
      <c r="O143" s="46">
        <v>213</v>
      </c>
      <c r="P143" s="46">
        <v>96</v>
      </c>
      <c r="Q143" s="46">
        <v>34</v>
      </c>
      <c r="R143" s="46">
        <v>0</v>
      </c>
      <c r="S143" s="46">
        <v>440</v>
      </c>
      <c r="T143" s="46">
        <v>5</v>
      </c>
      <c r="U143" s="47">
        <v>1822.6</v>
      </c>
      <c r="V143" s="46">
        <v>77</v>
      </c>
      <c r="W143" s="46">
        <v>7</v>
      </c>
      <c r="X143" s="46">
        <v>7</v>
      </c>
      <c r="Y143" s="47">
        <v>0.98039215686274506</v>
      </c>
      <c r="Z143" s="46">
        <v>2</v>
      </c>
      <c r="AA143" s="46">
        <v>19</v>
      </c>
      <c r="AB143" s="46" t="s">
        <v>376</v>
      </c>
      <c r="AC143" s="46">
        <v>22</v>
      </c>
      <c r="AD143" s="46">
        <v>1851</v>
      </c>
      <c r="AE143" s="47">
        <v>1.1885467314964884</v>
      </c>
      <c r="AF143" s="46" t="s">
        <v>377</v>
      </c>
    </row>
    <row r="144" spans="1:32">
      <c r="A144" s="45">
        <v>142</v>
      </c>
      <c r="B144" s="46" t="s">
        <v>63</v>
      </c>
      <c r="C144" s="46" t="s">
        <v>229</v>
      </c>
      <c r="D144" s="46" t="s">
        <v>65</v>
      </c>
      <c r="E144" s="46">
        <v>891</v>
      </c>
      <c r="F144" s="46">
        <v>630</v>
      </c>
      <c r="G144" s="46">
        <v>1582</v>
      </c>
      <c r="H144" s="47">
        <v>15.72877311592762</v>
      </c>
      <c r="I144" s="47">
        <v>0.85952848722986253</v>
      </c>
      <c r="J144" s="47">
        <v>73.139158576051784</v>
      </c>
      <c r="K144" s="47">
        <v>1581.8418158184181</v>
      </c>
      <c r="L144" s="46">
        <v>919</v>
      </c>
      <c r="M144" s="46">
        <v>1065</v>
      </c>
      <c r="N144" s="46">
        <v>316</v>
      </c>
      <c r="O144" s="46">
        <v>401</v>
      </c>
      <c r="P144" s="46">
        <v>234</v>
      </c>
      <c r="Q144" s="46">
        <v>113</v>
      </c>
      <c r="R144" s="46">
        <v>24</v>
      </c>
      <c r="S144" s="46">
        <v>483</v>
      </c>
      <c r="T144" s="46">
        <v>5</v>
      </c>
      <c r="U144" s="47">
        <v>2011.6</v>
      </c>
      <c r="V144" s="46">
        <v>83</v>
      </c>
      <c r="W144" s="46">
        <v>16</v>
      </c>
      <c r="X144" s="46">
        <v>20</v>
      </c>
      <c r="Y144" s="47">
        <v>1.2642225031605563</v>
      </c>
      <c r="Z144" s="46">
        <v>1</v>
      </c>
      <c r="AA144" s="46">
        <v>16</v>
      </c>
      <c r="AB144" s="46" t="s">
        <v>376</v>
      </c>
      <c r="AC144" s="46">
        <v>15</v>
      </c>
      <c r="AD144" s="46">
        <v>1724</v>
      </c>
      <c r="AE144" s="47">
        <v>0.87006960556844548</v>
      </c>
      <c r="AF144" s="46" t="s">
        <v>377</v>
      </c>
    </row>
    <row r="145" spans="1:32">
      <c r="A145" s="45">
        <v>143</v>
      </c>
      <c r="B145" s="46" t="s">
        <v>63</v>
      </c>
      <c r="C145" s="46" t="s">
        <v>295</v>
      </c>
      <c r="D145" s="46" t="s">
        <v>60</v>
      </c>
      <c r="E145" s="46">
        <v>387</v>
      </c>
      <c r="F145" s="46">
        <v>211</v>
      </c>
      <c r="G145" s="46">
        <v>689</v>
      </c>
      <c r="H145" s="47">
        <v>10.027652452335905</v>
      </c>
      <c r="I145" s="47">
        <v>0.2878738266753984</v>
      </c>
      <c r="J145" s="47">
        <v>31.853906611188165</v>
      </c>
      <c r="K145" s="47">
        <v>2439.0243902439024</v>
      </c>
      <c r="L145" s="46">
        <v>491</v>
      </c>
      <c r="M145" s="46">
        <v>562</v>
      </c>
      <c r="N145" s="46">
        <v>147</v>
      </c>
      <c r="O145" s="46">
        <v>98</v>
      </c>
      <c r="P145" s="46">
        <v>67</v>
      </c>
      <c r="Q145" s="46">
        <v>23</v>
      </c>
      <c r="R145" s="46">
        <v>0</v>
      </c>
      <c r="S145" s="46">
        <v>279</v>
      </c>
      <c r="T145" s="46">
        <v>4</v>
      </c>
      <c r="U145" s="47">
        <v>1717.75</v>
      </c>
      <c r="V145" s="46">
        <v>39</v>
      </c>
      <c r="W145" s="46">
        <v>8</v>
      </c>
      <c r="X145" s="46">
        <v>10</v>
      </c>
      <c r="Y145" s="47">
        <v>1.4513788098693758</v>
      </c>
      <c r="Z145" s="46">
        <v>1</v>
      </c>
      <c r="AA145" s="46">
        <v>8</v>
      </c>
      <c r="AB145" s="46" t="s">
        <v>376</v>
      </c>
      <c r="AC145" s="46">
        <v>19</v>
      </c>
      <c r="AD145" s="46">
        <v>1266</v>
      </c>
      <c r="AE145" s="47">
        <v>1.5007898894154819</v>
      </c>
      <c r="AF145" s="46" t="s">
        <v>376</v>
      </c>
    </row>
    <row r="146" spans="1:32">
      <c r="A146" s="45">
        <v>144</v>
      </c>
      <c r="B146" s="46" t="s">
        <v>63</v>
      </c>
      <c r="C146" s="46" t="s">
        <v>374</v>
      </c>
      <c r="D146" s="46" t="s">
        <v>65</v>
      </c>
      <c r="E146" s="46">
        <v>1324</v>
      </c>
      <c r="F146" s="46">
        <v>916</v>
      </c>
      <c r="G146" s="46">
        <v>2163</v>
      </c>
      <c r="H146" s="47">
        <v>8.8935487850006165</v>
      </c>
      <c r="I146" s="47">
        <v>1.2497271338135778</v>
      </c>
      <c r="J146" s="47">
        <v>1.2554924165471928</v>
      </c>
      <c r="K146" s="47">
        <v>888.84322991575925</v>
      </c>
      <c r="L146" s="46">
        <v>1542</v>
      </c>
      <c r="M146" s="46">
        <v>1237</v>
      </c>
      <c r="N146" s="46">
        <v>702</v>
      </c>
      <c r="O146" s="46">
        <v>925</v>
      </c>
      <c r="P146" s="46">
        <v>648</v>
      </c>
      <c r="Q146" s="46">
        <v>117</v>
      </c>
      <c r="R146" s="46">
        <v>3</v>
      </c>
      <c r="S146" s="46">
        <v>1182</v>
      </c>
      <c r="T146" s="46">
        <v>14</v>
      </c>
      <c r="U146" s="47">
        <v>1737.2142857142858</v>
      </c>
      <c r="V146" s="46">
        <v>34</v>
      </c>
      <c r="W146" s="46">
        <v>19</v>
      </c>
      <c r="X146" s="46">
        <v>30</v>
      </c>
      <c r="Y146" s="47">
        <v>1.3869625520110958</v>
      </c>
      <c r="Z146" s="46">
        <v>5</v>
      </c>
      <c r="AA146" s="46">
        <v>52</v>
      </c>
      <c r="AB146" s="46" t="s">
        <v>376</v>
      </c>
      <c r="AC146" s="46">
        <v>139</v>
      </c>
      <c r="AD146" s="46">
        <v>4960</v>
      </c>
      <c r="AE146" s="47">
        <v>2.8024193548387095</v>
      </c>
      <c r="AF146" s="46" t="s">
        <v>376</v>
      </c>
    </row>
    <row r="147" spans="1:32">
      <c r="A147" s="94" t="s">
        <v>381</v>
      </c>
      <c r="B147" s="95"/>
      <c r="C147" s="96"/>
      <c r="D147" s="43"/>
      <c r="E147" s="43">
        <v>111310</v>
      </c>
      <c r="F147" s="43">
        <v>73296</v>
      </c>
      <c r="G147" s="43">
        <v>172283</v>
      </c>
      <c r="H147" s="48">
        <v>8.2711297087199664</v>
      </c>
      <c r="I147" s="48">
        <v>100</v>
      </c>
      <c r="J147" s="48">
        <v>100</v>
      </c>
      <c r="K147" s="48">
        <v>827</v>
      </c>
      <c r="L147" s="43">
        <v>113690</v>
      </c>
      <c r="M147" s="43">
        <v>103231</v>
      </c>
      <c r="N147" s="43">
        <v>50036</v>
      </c>
      <c r="O147" s="43">
        <v>47728</v>
      </c>
      <c r="P147" s="43">
        <v>37501</v>
      </c>
      <c r="Q147" s="43">
        <v>8834</v>
      </c>
      <c r="R147" s="43">
        <v>475</v>
      </c>
      <c r="S147" s="43">
        <v>116950</v>
      </c>
      <c r="T147" s="43">
        <v>1127</v>
      </c>
      <c r="U147" s="48">
        <v>1848.2200532386869</v>
      </c>
      <c r="V147" s="43">
        <v>73</v>
      </c>
      <c r="W147" s="43">
        <v>3754</v>
      </c>
      <c r="X147" s="43">
        <v>4421</v>
      </c>
      <c r="Y147" s="48">
        <v>2.566126663687073</v>
      </c>
      <c r="Z147" s="43">
        <v>248</v>
      </c>
      <c r="AA147" s="43">
        <v>2781</v>
      </c>
      <c r="AB147" s="43" t="s">
        <v>520</v>
      </c>
      <c r="AC147" s="43">
        <v>6751</v>
      </c>
      <c r="AD147" s="43">
        <v>424813</v>
      </c>
      <c r="AE147" s="48">
        <v>1.5891698229573954</v>
      </c>
      <c r="AF147" s="43" t="s">
        <v>521</v>
      </c>
    </row>
  </sheetData>
  <autoFilter ref="A2:AH147">
    <sortState ref="A3:AL147">
      <sortCondition ref="B2"/>
    </sortState>
  </autoFilter>
  <mergeCells count="1">
    <mergeCell ref="A147:C14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147"/>
  <sheetViews>
    <sheetView topLeftCell="A142" workbookViewId="0">
      <selection activeCell="D155" sqref="D155"/>
    </sheetView>
  </sheetViews>
  <sheetFormatPr defaultRowHeight="15"/>
  <cols>
    <col min="1" max="1" width="6.42578125" customWidth="1"/>
    <col min="2" max="2" width="18.28515625" customWidth="1"/>
    <col min="3" max="3" width="21.85546875" customWidth="1"/>
    <col min="4" max="4" width="15" customWidth="1"/>
    <col min="5" max="5" width="12.85546875" customWidth="1"/>
    <col min="6" max="6" width="21.7109375" customWidth="1"/>
  </cols>
  <sheetData>
    <row r="1" spans="1:6" ht="94.5" customHeight="1">
      <c r="A1" s="44" t="s">
        <v>0</v>
      </c>
      <c r="B1" s="44" t="s">
        <v>1</v>
      </c>
      <c r="C1" s="44" t="s">
        <v>2</v>
      </c>
      <c r="D1" s="44" t="s">
        <v>3</v>
      </c>
      <c r="E1" s="44" t="s">
        <v>38</v>
      </c>
      <c r="F1" s="44" t="s">
        <v>39</v>
      </c>
    </row>
    <row r="2" spans="1:6">
      <c r="A2" s="45"/>
      <c r="B2" s="45"/>
      <c r="C2" s="45"/>
      <c r="D2" s="45"/>
      <c r="E2" s="45"/>
      <c r="F2" s="45"/>
    </row>
    <row r="3" spans="1:6">
      <c r="A3" s="46">
        <v>1</v>
      </c>
      <c r="B3" s="49" t="s">
        <v>55</v>
      </c>
      <c r="C3" s="49" t="s">
        <v>56</v>
      </c>
      <c r="D3" s="49" t="s">
        <v>57</v>
      </c>
      <c r="E3" s="49">
        <v>2</v>
      </c>
      <c r="F3" s="50">
        <v>0.11019283746556474</v>
      </c>
    </row>
    <row r="4" spans="1:6">
      <c r="A4" s="46">
        <v>2</v>
      </c>
      <c r="B4" s="49" t="s">
        <v>55</v>
      </c>
      <c r="C4" s="49" t="s">
        <v>56</v>
      </c>
      <c r="D4" s="49" t="s">
        <v>60</v>
      </c>
      <c r="E4" s="49">
        <v>0</v>
      </c>
      <c r="F4" s="50">
        <v>0</v>
      </c>
    </row>
    <row r="5" spans="1:6">
      <c r="A5" s="46">
        <v>3</v>
      </c>
      <c r="B5" s="49" t="s">
        <v>55</v>
      </c>
      <c r="C5" s="49" t="s">
        <v>74</v>
      </c>
      <c r="D5" s="49" t="s">
        <v>60</v>
      </c>
      <c r="E5" s="49">
        <v>0</v>
      </c>
      <c r="F5" s="50">
        <v>0</v>
      </c>
    </row>
    <row r="6" spans="1:6">
      <c r="A6" s="46">
        <v>4</v>
      </c>
      <c r="B6" s="49" t="s">
        <v>55</v>
      </c>
      <c r="C6" s="49" t="s">
        <v>126</v>
      </c>
      <c r="D6" s="49" t="s">
        <v>57</v>
      </c>
      <c r="E6" s="49">
        <v>2</v>
      </c>
      <c r="F6" s="50">
        <v>0.11019283746556474</v>
      </c>
    </row>
    <row r="7" spans="1:6">
      <c r="A7" s="46">
        <v>5</v>
      </c>
      <c r="B7" s="49" t="s">
        <v>55</v>
      </c>
      <c r="C7" s="49" t="s">
        <v>198</v>
      </c>
      <c r="D7" s="49" t="s">
        <v>60</v>
      </c>
      <c r="E7" s="49">
        <v>0</v>
      </c>
      <c r="F7" s="50">
        <v>0</v>
      </c>
    </row>
    <row r="8" spans="1:6">
      <c r="A8" s="46">
        <v>6</v>
      </c>
      <c r="B8" s="49" t="s">
        <v>55</v>
      </c>
      <c r="C8" s="49" t="s">
        <v>258</v>
      </c>
      <c r="D8" s="49" t="s">
        <v>57</v>
      </c>
      <c r="E8" s="49">
        <v>1</v>
      </c>
      <c r="F8" s="50">
        <v>5.5096418732782371E-2</v>
      </c>
    </row>
    <row r="9" spans="1:6">
      <c r="A9" s="46">
        <v>7</v>
      </c>
      <c r="B9" s="49" t="s">
        <v>55</v>
      </c>
      <c r="C9" s="49" t="s">
        <v>285</v>
      </c>
      <c r="D9" s="49" t="s">
        <v>60</v>
      </c>
      <c r="E9" s="49">
        <v>0</v>
      </c>
      <c r="F9" s="50">
        <v>0</v>
      </c>
    </row>
    <row r="10" spans="1:6">
      <c r="A10" s="46">
        <v>8</v>
      </c>
      <c r="B10" s="49" t="s">
        <v>55</v>
      </c>
      <c r="C10" s="49" t="s">
        <v>345</v>
      </c>
      <c r="D10" s="49" t="s">
        <v>60</v>
      </c>
      <c r="E10" s="49">
        <v>0</v>
      </c>
      <c r="F10" s="50">
        <v>0</v>
      </c>
    </row>
    <row r="11" spans="1:6">
      <c r="A11" s="46">
        <v>9</v>
      </c>
      <c r="B11" s="49" t="s">
        <v>55</v>
      </c>
      <c r="C11" s="49" t="s">
        <v>364</v>
      </c>
      <c r="D11" s="49" t="s">
        <v>60</v>
      </c>
      <c r="E11" s="49">
        <v>0</v>
      </c>
      <c r="F11" s="50">
        <v>0</v>
      </c>
    </row>
    <row r="12" spans="1:6">
      <c r="A12" s="46">
        <v>10</v>
      </c>
      <c r="B12" s="49" t="s">
        <v>68</v>
      </c>
      <c r="C12" s="49" t="s">
        <v>69</v>
      </c>
      <c r="D12" s="49" t="s">
        <v>60</v>
      </c>
      <c r="E12" s="49">
        <v>0</v>
      </c>
      <c r="F12" s="50">
        <v>0</v>
      </c>
    </row>
    <row r="13" spans="1:6">
      <c r="A13" s="46">
        <v>11</v>
      </c>
      <c r="B13" s="49" t="s">
        <v>68</v>
      </c>
      <c r="C13" s="49" t="s">
        <v>82</v>
      </c>
      <c r="D13" s="49" t="s">
        <v>60</v>
      </c>
      <c r="E13" s="49">
        <v>0</v>
      </c>
      <c r="F13" s="50">
        <v>0</v>
      </c>
    </row>
    <row r="14" spans="1:6">
      <c r="A14" s="46">
        <v>12</v>
      </c>
      <c r="B14" s="49" t="s">
        <v>68</v>
      </c>
      <c r="C14" s="49" t="s">
        <v>87</v>
      </c>
      <c r="D14" s="49" t="s">
        <v>57</v>
      </c>
      <c r="E14" s="49">
        <v>75</v>
      </c>
      <c r="F14" s="50">
        <v>4.1322314049586772</v>
      </c>
    </row>
    <row r="15" spans="1:6">
      <c r="A15" s="46">
        <v>13</v>
      </c>
      <c r="B15" s="49" t="s">
        <v>68</v>
      </c>
      <c r="C15" s="49" t="s">
        <v>87</v>
      </c>
      <c r="D15" s="49" t="s">
        <v>60</v>
      </c>
      <c r="E15" s="49">
        <v>0</v>
      </c>
      <c r="F15" s="50">
        <v>0</v>
      </c>
    </row>
    <row r="16" spans="1:6">
      <c r="A16" s="46">
        <v>14</v>
      </c>
      <c r="B16" s="49" t="s">
        <v>68</v>
      </c>
      <c r="C16" s="49" t="s">
        <v>94</v>
      </c>
      <c r="D16" s="49" t="s">
        <v>60</v>
      </c>
      <c r="E16" s="49">
        <v>0</v>
      </c>
      <c r="F16" s="50">
        <v>0</v>
      </c>
    </row>
    <row r="17" spans="1:6">
      <c r="A17" s="46">
        <v>15</v>
      </c>
      <c r="B17" s="49" t="s">
        <v>68</v>
      </c>
      <c r="C17" s="49" t="s">
        <v>164</v>
      </c>
      <c r="D17" s="49" t="s">
        <v>65</v>
      </c>
      <c r="E17" s="49">
        <v>0</v>
      </c>
      <c r="F17" s="50">
        <v>0</v>
      </c>
    </row>
    <row r="18" spans="1:6">
      <c r="A18" s="46">
        <v>16</v>
      </c>
      <c r="B18" s="49" t="s">
        <v>68</v>
      </c>
      <c r="C18" s="49" t="s">
        <v>176</v>
      </c>
      <c r="D18" s="49" t="s">
        <v>65</v>
      </c>
      <c r="E18" s="49">
        <v>0</v>
      </c>
      <c r="F18" s="50">
        <v>0</v>
      </c>
    </row>
    <row r="19" spans="1:6">
      <c r="A19" s="46">
        <v>17</v>
      </c>
      <c r="B19" s="49" t="s">
        <v>68</v>
      </c>
      <c r="C19" s="49" t="s">
        <v>268</v>
      </c>
      <c r="D19" s="49" t="s">
        <v>60</v>
      </c>
      <c r="E19" s="49">
        <v>0</v>
      </c>
      <c r="F19" s="50">
        <v>0</v>
      </c>
    </row>
    <row r="20" spans="1:6">
      <c r="A20" s="46">
        <v>18</v>
      </c>
      <c r="B20" s="49" t="s">
        <v>68</v>
      </c>
      <c r="C20" s="49" t="s">
        <v>332</v>
      </c>
      <c r="D20" s="49" t="s">
        <v>60</v>
      </c>
      <c r="E20" s="49">
        <v>0</v>
      </c>
      <c r="F20" s="50">
        <v>0</v>
      </c>
    </row>
    <row r="21" spans="1:6">
      <c r="A21" s="46">
        <v>19</v>
      </c>
      <c r="B21" s="49" t="s">
        <v>68</v>
      </c>
      <c r="C21" s="49" t="s">
        <v>366</v>
      </c>
      <c r="D21" s="49" t="s">
        <v>60</v>
      </c>
      <c r="E21" s="49">
        <v>0</v>
      </c>
      <c r="F21" s="50">
        <v>0</v>
      </c>
    </row>
    <row r="22" spans="1:6">
      <c r="A22" s="46">
        <v>20</v>
      </c>
      <c r="B22" s="49" t="s">
        <v>76</v>
      </c>
      <c r="C22" s="49" t="s">
        <v>77</v>
      </c>
      <c r="D22" s="49" t="s">
        <v>60</v>
      </c>
      <c r="E22" s="49">
        <v>0</v>
      </c>
      <c r="F22" s="50">
        <v>0</v>
      </c>
    </row>
    <row r="23" spans="1:6">
      <c r="A23" s="46">
        <v>21</v>
      </c>
      <c r="B23" s="49" t="s">
        <v>76</v>
      </c>
      <c r="C23" s="49" t="s">
        <v>136</v>
      </c>
      <c r="D23" s="49" t="s">
        <v>60</v>
      </c>
      <c r="E23" s="49">
        <v>1</v>
      </c>
      <c r="F23" s="50">
        <v>5.5096418732782371E-2</v>
      </c>
    </row>
    <row r="24" spans="1:6">
      <c r="A24" s="46">
        <v>22</v>
      </c>
      <c r="B24" s="49" t="s">
        <v>76</v>
      </c>
      <c r="C24" s="49" t="s">
        <v>141</v>
      </c>
      <c r="D24" s="49" t="s">
        <v>60</v>
      </c>
      <c r="E24" s="49">
        <v>3</v>
      </c>
      <c r="F24" s="50">
        <v>0.16528925619834711</v>
      </c>
    </row>
    <row r="25" spans="1:6">
      <c r="A25" s="46">
        <v>23</v>
      </c>
      <c r="B25" s="49" t="s">
        <v>76</v>
      </c>
      <c r="C25" s="49" t="s">
        <v>200</v>
      </c>
      <c r="D25" s="49" t="s">
        <v>65</v>
      </c>
      <c r="E25" s="49">
        <v>49</v>
      </c>
      <c r="F25" s="50">
        <v>2.6997245179063363</v>
      </c>
    </row>
    <row r="26" spans="1:6">
      <c r="A26" s="46">
        <v>24</v>
      </c>
      <c r="B26" s="49" t="s">
        <v>76</v>
      </c>
      <c r="C26" s="49" t="s">
        <v>260</v>
      </c>
      <c r="D26" s="49" t="s">
        <v>60</v>
      </c>
      <c r="E26" s="49">
        <v>1</v>
      </c>
      <c r="F26" s="50">
        <v>5.5096418732782371E-2</v>
      </c>
    </row>
    <row r="27" spans="1:6">
      <c r="A27" s="46">
        <v>25</v>
      </c>
      <c r="B27" s="49" t="s">
        <v>76</v>
      </c>
      <c r="C27" s="49" t="s">
        <v>270</v>
      </c>
      <c r="D27" s="49" t="s">
        <v>60</v>
      </c>
      <c r="E27" s="49">
        <v>12</v>
      </c>
      <c r="F27" s="50">
        <v>0.66115702479338845</v>
      </c>
    </row>
    <row r="28" spans="1:6">
      <c r="A28" s="46">
        <v>26</v>
      </c>
      <c r="B28" s="49" t="s">
        <v>76</v>
      </c>
      <c r="C28" s="49" t="s">
        <v>309</v>
      </c>
      <c r="D28" s="49" t="s">
        <v>60</v>
      </c>
      <c r="E28" s="49">
        <v>4</v>
      </c>
      <c r="F28" s="50">
        <v>0.22038567493112948</v>
      </c>
    </row>
    <row r="29" spans="1:6">
      <c r="A29" s="46">
        <v>27</v>
      </c>
      <c r="B29" s="49" t="s">
        <v>76</v>
      </c>
      <c r="C29" s="49" t="s">
        <v>315</v>
      </c>
      <c r="D29" s="49" t="s">
        <v>65</v>
      </c>
      <c r="E29" s="49">
        <v>5</v>
      </c>
      <c r="F29" s="50">
        <v>0.27548209366391185</v>
      </c>
    </row>
    <row r="30" spans="1:6">
      <c r="A30" s="46">
        <v>28</v>
      </c>
      <c r="B30" s="49" t="s">
        <v>108</v>
      </c>
      <c r="C30" s="49" t="s">
        <v>109</v>
      </c>
      <c r="D30" s="49" t="s">
        <v>57</v>
      </c>
      <c r="E30" s="49">
        <v>24</v>
      </c>
      <c r="F30" s="50">
        <v>1.3223140495867769</v>
      </c>
    </row>
    <row r="31" spans="1:6">
      <c r="A31" s="46">
        <v>29</v>
      </c>
      <c r="B31" s="49" t="s">
        <v>108</v>
      </c>
      <c r="C31" s="49" t="s">
        <v>109</v>
      </c>
      <c r="D31" s="49" t="s">
        <v>60</v>
      </c>
      <c r="E31" s="49">
        <v>2</v>
      </c>
      <c r="F31" s="50">
        <v>0.11019283746556474</v>
      </c>
    </row>
    <row r="32" spans="1:6">
      <c r="A32" s="46">
        <v>30</v>
      </c>
      <c r="B32" s="49" t="s">
        <v>108</v>
      </c>
      <c r="C32" s="49" t="s">
        <v>194</v>
      </c>
      <c r="D32" s="49" t="s">
        <v>60</v>
      </c>
      <c r="E32" s="49">
        <v>0</v>
      </c>
      <c r="F32" s="50">
        <v>0</v>
      </c>
    </row>
    <row r="33" spans="1:6">
      <c r="A33" s="46">
        <v>31</v>
      </c>
      <c r="B33" s="49" t="s">
        <v>108</v>
      </c>
      <c r="C33" s="49" t="s">
        <v>215</v>
      </c>
      <c r="D33" s="49" t="s">
        <v>60</v>
      </c>
      <c r="E33" s="49">
        <v>0</v>
      </c>
      <c r="F33" s="50">
        <v>0</v>
      </c>
    </row>
    <row r="34" spans="1:6">
      <c r="A34" s="46">
        <v>32</v>
      </c>
      <c r="B34" s="49" t="s">
        <v>108</v>
      </c>
      <c r="C34" s="49" t="s">
        <v>277</v>
      </c>
      <c r="D34" s="49" t="s">
        <v>60</v>
      </c>
      <c r="E34" s="49">
        <v>2</v>
      </c>
      <c r="F34" s="50">
        <v>0.11019283746556474</v>
      </c>
    </row>
    <row r="35" spans="1:6">
      <c r="A35" s="46">
        <v>33</v>
      </c>
      <c r="B35" s="49" t="s">
        <v>108</v>
      </c>
      <c r="C35" s="49" t="s">
        <v>319</v>
      </c>
      <c r="D35" s="49" t="s">
        <v>60</v>
      </c>
      <c r="E35" s="49">
        <v>0</v>
      </c>
      <c r="F35" s="50">
        <v>0</v>
      </c>
    </row>
    <row r="36" spans="1:6">
      <c r="A36" s="46">
        <v>34</v>
      </c>
      <c r="B36" s="49" t="s">
        <v>108</v>
      </c>
      <c r="C36" s="49" t="s">
        <v>343</v>
      </c>
      <c r="D36" s="49" t="s">
        <v>60</v>
      </c>
      <c r="E36" s="49">
        <v>0</v>
      </c>
      <c r="F36" s="50">
        <v>0</v>
      </c>
    </row>
    <row r="37" spans="1:6">
      <c r="A37" s="46">
        <v>35</v>
      </c>
      <c r="B37" s="49" t="s">
        <v>123</v>
      </c>
      <c r="C37" s="49" t="s">
        <v>124</v>
      </c>
      <c r="D37" s="49" t="s">
        <v>60</v>
      </c>
      <c r="E37" s="49">
        <v>0</v>
      </c>
      <c r="F37" s="50">
        <v>0</v>
      </c>
    </row>
    <row r="38" spans="1:6">
      <c r="A38" s="46">
        <v>36</v>
      </c>
      <c r="B38" s="49" t="s">
        <v>123</v>
      </c>
      <c r="C38" s="49" t="s">
        <v>158</v>
      </c>
      <c r="D38" s="49" t="s">
        <v>57</v>
      </c>
      <c r="E38" s="49">
        <v>1</v>
      </c>
      <c r="F38" s="50">
        <v>5.5096418732782371E-2</v>
      </c>
    </row>
    <row r="39" spans="1:6">
      <c r="A39" s="46">
        <v>37</v>
      </c>
      <c r="B39" s="49" t="s">
        <v>123</v>
      </c>
      <c r="C39" s="49" t="s">
        <v>158</v>
      </c>
      <c r="D39" s="49" t="s">
        <v>60</v>
      </c>
      <c r="E39" s="49">
        <v>0</v>
      </c>
      <c r="F39" s="50">
        <v>0</v>
      </c>
    </row>
    <row r="40" spans="1:6">
      <c r="A40" s="46">
        <v>38</v>
      </c>
      <c r="B40" s="49" t="s">
        <v>123</v>
      </c>
      <c r="C40" s="49" t="s">
        <v>205</v>
      </c>
      <c r="D40" s="49" t="s">
        <v>65</v>
      </c>
      <c r="E40" s="49">
        <v>9</v>
      </c>
      <c r="F40" s="50">
        <v>0.49586776859504134</v>
      </c>
    </row>
    <row r="41" spans="1:6">
      <c r="A41" s="46">
        <v>39</v>
      </c>
      <c r="B41" s="49" t="s">
        <v>123</v>
      </c>
      <c r="C41" s="49" t="s">
        <v>287</v>
      </c>
      <c r="D41" s="49" t="s">
        <v>60</v>
      </c>
      <c r="E41" s="49">
        <v>0</v>
      </c>
      <c r="F41" s="50">
        <v>0</v>
      </c>
    </row>
    <row r="42" spans="1:6">
      <c r="A42" s="46">
        <v>40</v>
      </c>
      <c r="B42" s="49" t="s">
        <v>123</v>
      </c>
      <c r="C42" s="49" t="s">
        <v>368</v>
      </c>
      <c r="D42" s="49" t="s">
        <v>60</v>
      </c>
      <c r="E42" s="49">
        <v>0</v>
      </c>
      <c r="F42" s="50">
        <v>0</v>
      </c>
    </row>
    <row r="43" spans="1:6">
      <c r="A43" s="46">
        <v>41</v>
      </c>
      <c r="B43" s="49" t="s">
        <v>166</v>
      </c>
      <c r="C43" s="49" t="s">
        <v>167</v>
      </c>
      <c r="D43" s="49" t="s">
        <v>60</v>
      </c>
      <c r="E43" s="49">
        <v>0</v>
      </c>
      <c r="F43" s="50">
        <v>0</v>
      </c>
    </row>
    <row r="44" spans="1:6">
      <c r="A44" s="46">
        <v>42</v>
      </c>
      <c r="B44" s="49" t="s">
        <v>166</v>
      </c>
      <c r="C44" s="49" t="s">
        <v>169</v>
      </c>
      <c r="D44" s="49" t="s">
        <v>60</v>
      </c>
      <c r="E44" s="49">
        <v>0</v>
      </c>
      <c r="F44" s="50">
        <v>0</v>
      </c>
    </row>
    <row r="45" spans="1:6">
      <c r="A45" s="46">
        <v>43</v>
      </c>
      <c r="B45" s="49" t="s">
        <v>166</v>
      </c>
      <c r="C45" s="49" t="s">
        <v>231</v>
      </c>
      <c r="D45" s="49" t="s">
        <v>65</v>
      </c>
      <c r="E45" s="49">
        <v>3</v>
      </c>
      <c r="F45" s="50">
        <v>0.16528925619834711</v>
      </c>
    </row>
    <row r="46" spans="1:6">
      <c r="A46" s="46">
        <v>44</v>
      </c>
      <c r="B46" s="49" t="s">
        <v>166</v>
      </c>
      <c r="C46" s="49" t="s">
        <v>293</v>
      </c>
      <c r="D46" s="49" t="s">
        <v>65</v>
      </c>
      <c r="E46" s="49">
        <v>1</v>
      </c>
      <c r="F46" s="50">
        <v>5.5096418732782371E-2</v>
      </c>
    </row>
    <row r="47" spans="1:6">
      <c r="A47" s="46">
        <v>45</v>
      </c>
      <c r="B47" s="49" t="s">
        <v>166</v>
      </c>
      <c r="C47" s="49" t="s">
        <v>298</v>
      </c>
      <c r="D47" s="49" t="s">
        <v>60</v>
      </c>
      <c r="E47" s="49">
        <v>0</v>
      </c>
      <c r="F47" s="50">
        <v>0</v>
      </c>
    </row>
    <row r="48" spans="1:6">
      <c r="A48" s="46">
        <v>46</v>
      </c>
      <c r="B48" s="49" t="s">
        <v>166</v>
      </c>
      <c r="C48" s="49" t="s">
        <v>330</v>
      </c>
      <c r="D48" s="49" t="s">
        <v>60</v>
      </c>
      <c r="E48" s="49">
        <v>0</v>
      </c>
      <c r="F48" s="50">
        <v>0</v>
      </c>
    </row>
    <row r="49" spans="1:6">
      <c r="A49" s="46">
        <v>47</v>
      </c>
      <c r="B49" s="49" t="s">
        <v>133</v>
      </c>
      <c r="C49" s="49" t="s">
        <v>134</v>
      </c>
      <c r="D49" s="49" t="s">
        <v>60</v>
      </c>
      <c r="E49" s="49">
        <v>0</v>
      </c>
      <c r="F49" s="50">
        <v>0</v>
      </c>
    </row>
    <row r="50" spans="1:6">
      <c r="A50" s="46">
        <v>48</v>
      </c>
      <c r="B50" s="49" t="s">
        <v>133</v>
      </c>
      <c r="C50" s="49" t="s">
        <v>156</v>
      </c>
      <c r="D50" s="49" t="s">
        <v>65</v>
      </c>
      <c r="E50" s="49">
        <v>1</v>
      </c>
      <c r="F50" s="50">
        <v>5.5096418732782371E-2</v>
      </c>
    </row>
    <row r="51" spans="1:6">
      <c r="A51" s="46">
        <v>49</v>
      </c>
      <c r="B51" s="49" t="s">
        <v>133</v>
      </c>
      <c r="C51" s="49" t="s">
        <v>171</v>
      </c>
      <c r="D51" s="49" t="s">
        <v>57</v>
      </c>
      <c r="E51" s="49">
        <v>110</v>
      </c>
      <c r="F51" s="50">
        <v>6.0606060606060606</v>
      </c>
    </row>
    <row r="52" spans="1:6">
      <c r="A52" s="46">
        <v>50</v>
      </c>
      <c r="B52" s="49" t="s">
        <v>133</v>
      </c>
      <c r="C52" s="49" t="s">
        <v>171</v>
      </c>
      <c r="D52" s="49" t="s">
        <v>60</v>
      </c>
      <c r="E52" s="49">
        <v>0</v>
      </c>
      <c r="F52" s="50">
        <v>0</v>
      </c>
    </row>
    <row r="53" spans="1:6">
      <c r="A53" s="46">
        <v>51</v>
      </c>
      <c r="B53" s="49" t="s">
        <v>133</v>
      </c>
      <c r="C53" s="49" t="s">
        <v>178</v>
      </c>
      <c r="D53" s="49" t="s">
        <v>65</v>
      </c>
      <c r="E53" s="49">
        <v>0</v>
      </c>
      <c r="F53" s="50">
        <v>0</v>
      </c>
    </row>
    <row r="54" spans="1:6">
      <c r="A54" s="46">
        <v>52</v>
      </c>
      <c r="B54" s="49" t="s">
        <v>133</v>
      </c>
      <c r="C54" s="49" t="s">
        <v>208</v>
      </c>
      <c r="D54" s="49" t="s">
        <v>65</v>
      </c>
      <c r="E54" s="49">
        <v>3</v>
      </c>
      <c r="F54" s="50">
        <v>0.16528925619834711</v>
      </c>
    </row>
    <row r="55" spans="1:6">
      <c r="A55" s="46">
        <v>53</v>
      </c>
      <c r="B55" s="49" t="s">
        <v>133</v>
      </c>
      <c r="C55" s="49" t="s">
        <v>274</v>
      </c>
      <c r="D55" s="49" t="s">
        <v>65</v>
      </c>
      <c r="E55" s="49">
        <v>1</v>
      </c>
      <c r="F55" s="50">
        <v>5.5096418732782371E-2</v>
      </c>
    </row>
    <row r="56" spans="1:6">
      <c r="A56" s="46">
        <v>54</v>
      </c>
      <c r="B56" s="49" t="s">
        <v>133</v>
      </c>
      <c r="C56" s="49" t="s">
        <v>300</v>
      </c>
      <c r="D56" s="49" t="s">
        <v>60</v>
      </c>
      <c r="E56" s="49">
        <v>0</v>
      </c>
      <c r="F56" s="50">
        <v>0</v>
      </c>
    </row>
    <row r="57" spans="1:6">
      <c r="A57" s="46">
        <v>55</v>
      </c>
      <c r="B57" s="49" t="s">
        <v>133</v>
      </c>
      <c r="C57" s="49" t="s">
        <v>372</v>
      </c>
      <c r="D57" s="49" t="s">
        <v>60</v>
      </c>
      <c r="E57" s="49">
        <v>0</v>
      </c>
      <c r="F57" s="50">
        <v>0</v>
      </c>
    </row>
    <row r="58" spans="1:6">
      <c r="A58" s="46">
        <v>56</v>
      </c>
      <c r="B58" s="49" t="s">
        <v>79</v>
      </c>
      <c r="C58" s="49" t="s">
        <v>80</v>
      </c>
      <c r="D58" s="49" t="s">
        <v>60</v>
      </c>
      <c r="E58" s="49">
        <v>0</v>
      </c>
      <c r="F58" s="50">
        <v>0</v>
      </c>
    </row>
    <row r="59" spans="1:6">
      <c r="A59" s="46">
        <v>57</v>
      </c>
      <c r="B59" s="49" t="s">
        <v>79</v>
      </c>
      <c r="C59" s="49" t="s">
        <v>121</v>
      </c>
      <c r="D59" s="49" t="s">
        <v>60</v>
      </c>
      <c r="E59" s="49">
        <v>0</v>
      </c>
      <c r="F59" s="50">
        <v>0</v>
      </c>
    </row>
    <row r="60" spans="1:6">
      <c r="A60" s="46">
        <v>58</v>
      </c>
      <c r="B60" s="49" t="s">
        <v>79</v>
      </c>
      <c r="C60" s="49" t="s">
        <v>146</v>
      </c>
      <c r="D60" s="49" t="s">
        <v>65</v>
      </c>
      <c r="E60" s="49">
        <v>0</v>
      </c>
      <c r="F60" s="50">
        <v>0</v>
      </c>
    </row>
    <row r="61" spans="1:6">
      <c r="A61" s="46">
        <v>59</v>
      </c>
      <c r="B61" s="49" t="s">
        <v>79</v>
      </c>
      <c r="C61" s="49" t="s">
        <v>196</v>
      </c>
      <c r="D61" s="49" t="s">
        <v>60</v>
      </c>
      <c r="E61" s="49">
        <v>0</v>
      </c>
      <c r="F61" s="50">
        <v>0</v>
      </c>
    </row>
    <row r="62" spans="1:6">
      <c r="A62" s="46">
        <v>60</v>
      </c>
      <c r="B62" s="49" t="s">
        <v>79</v>
      </c>
      <c r="C62" s="49" t="s">
        <v>212</v>
      </c>
      <c r="D62" s="49" t="s">
        <v>57</v>
      </c>
      <c r="E62" s="49">
        <v>0</v>
      </c>
      <c r="F62" s="50">
        <v>0</v>
      </c>
    </row>
    <row r="63" spans="1:6">
      <c r="A63" s="46">
        <v>61</v>
      </c>
      <c r="B63" s="49" t="s">
        <v>79</v>
      </c>
      <c r="C63" s="49" t="s">
        <v>212</v>
      </c>
      <c r="D63" s="49" t="s">
        <v>60</v>
      </c>
      <c r="E63" s="49">
        <v>0</v>
      </c>
      <c r="F63" s="50">
        <v>0</v>
      </c>
    </row>
    <row r="64" spans="1:6">
      <c r="A64" s="46">
        <v>62</v>
      </c>
      <c r="B64" s="49" t="s">
        <v>79</v>
      </c>
      <c r="C64" s="49" t="s">
        <v>311</v>
      </c>
      <c r="D64" s="49" t="s">
        <v>65</v>
      </c>
      <c r="E64" s="49">
        <v>0</v>
      </c>
      <c r="F64" s="50">
        <v>0</v>
      </c>
    </row>
    <row r="65" spans="1:6">
      <c r="A65" s="46">
        <v>63</v>
      </c>
      <c r="B65" s="49" t="s">
        <v>79</v>
      </c>
      <c r="C65" s="49" t="s">
        <v>336</v>
      </c>
      <c r="D65" s="49" t="s">
        <v>60</v>
      </c>
      <c r="E65" s="49">
        <v>0</v>
      </c>
      <c r="F65" s="50">
        <v>0</v>
      </c>
    </row>
    <row r="66" spans="1:6">
      <c r="A66" s="46">
        <v>64</v>
      </c>
      <c r="B66" s="49" t="s">
        <v>79</v>
      </c>
      <c r="C66" s="49" t="s">
        <v>355</v>
      </c>
      <c r="D66" s="49" t="s">
        <v>60</v>
      </c>
      <c r="E66" s="49">
        <v>0</v>
      </c>
      <c r="F66" s="50">
        <v>0</v>
      </c>
    </row>
    <row r="67" spans="1:6">
      <c r="A67" s="46">
        <v>65</v>
      </c>
      <c r="B67" s="49" t="s">
        <v>237</v>
      </c>
      <c r="C67" s="49" t="s">
        <v>238</v>
      </c>
      <c r="D67" s="49" t="s">
        <v>57</v>
      </c>
      <c r="E67" s="49">
        <v>381</v>
      </c>
      <c r="F67" s="50">
        <v>20.991735537190081</v>
      </c>
    </row>
    <row r="68" spans="1:6">
      <c r="A68" s="46">
        <v>66</v>
      </c>
      <c r="B68" s="49" t="s">
        <v>240</v>
      </c>
      <c r="C68" s="49" t="s">
        <v>241</v>
      </c>
      <c r="D68" s="49" t="s">
        <v>57</v>
      </c>
      <c r="E68" s="49">
        <v>218</v>
      </c>
      <c r="F68" s="50">
        <v>12.011019283746556</v>
      </c>
    </row>
    <row r="69" spans="1:6">
      <c r="A69" s="46">
        <v>67</v>
      </c>
      <c r="B69" s="49" t="s">
        <v>244</v>
      </c>
      <c r="C69" s="49" t="s">
        <v>245</v>
      </c>
      <c r="D69" s="49" t="s">
        <v>57</v>
      </c>
      <c r="E69" s="49">
        <v>319</v>
      </c>
      <c r="F69" s="50">
        <v>17.575757575757574</v>
      </c>
    </row>
    <row r="70" spans="1:6">
      <c r="A70" s="46">
        <v>68</v>
      </c>
      <c r="B70" s="49" t="s">
        <v>247</v>
      </c>
      <c r="C70" s="49" t="s">
        <v>248</v>
      </c>
      <c r="D70" s="49" t="s">
        <v>57</v>
      </c>
      <c r="E70" s="49">
        <v>214</v>
      </c>
      <c r="F70" s="50">
        <v>11.790633608815426</v>
      </c>
    </row>
    <row r="71" spans="1:6">
      <c r="A71" s="46">
        <v>69</v>
      </c>
      <c r="B71" s="49" t="s">
        <v>130</v>
      </c>
      <c r="C71" s="49" t="s">
        <v>131</v>
      </c>
      <c r="D71" s="49" t="s">
        <v>60</v>
      </c>
      <c r="E71" s="49">
        <v>0</v>
      </c>
      <c r="F71" s="50">
        <v>0</v>
      </c>
    </row>
    <row r="72" spans="1:6">
      <c r="A72" s="46">
        <v>70</v>
      </c>
      <c r="B72" s="49" t="s">
        <v>130</v>
      </c>
      <c r="C72" s="49" t="s">
        <v>182</v>
      </c>
      <c r="D72" s="49" t="s">
        <v>60</v>
      </c>
      <c r="E72" s="49">
        <v>0</v>
      </c>
      <c r="F72" s="50">
        <v>0</v>
      </c>
    </row>
    <row r="73" spans="1:6">
      <c r="A73" s="46">
        <v>71</v>
      </c>
      <c r="B73" s="49" t="s">
        <v>130</v>
      </c>
      <c r="C73" s="49" t="s">
        <v>250</v>
      </c>
      <c r="D73" s="49" t="s">
        <v>65</v>
      </c>
      <c r="E73" s="49">
        <v>34</v>
      </c>
      <c r="F73" s="50">
        <v>1.8732782369146006</v>
      </c>
    </row>
    <row r="74" spans="1:6">
      <c r="A74" s="46">
        <v>72</v>
      </c>
      <c r="B74" s="49" t="s">
        <v>130</v>
      </c>
      <c r="C74" s="49" t="s">
        <v>321</v>
      </c>
      <c r="D74" s="49" t="s">
        <v>65</v>
      </c>
      <c r="E74" s="49">
        <v>11</v>
      </c>
      <c r="F74" s="50">
        <v>0.60606060606060608</v>
      </c>
    </row>
    <row r="75" spans="1:6">
      <c r="A75" s="46">
        <v>73</v>
      </c>
      <c r="B75" s="49" t="s">
        <v>189</v>
      </c>
      <c r="C75" s="49" t="s">
        <v>190</v>
      </c>
      <c r="D75" s="49" t="s">
        <v>65</v>
      </c>
      <c r="E75" s="49">
        <v>1</v>
      </c>
      <c r="F75" s="50">
        <v>5.5096418732782371E-2</v>
      </c>
    </row>
    <row r="76" spans="1:6">
      <c r="A76" s="46">
        <v>74</v>
      </c>
      <c r="B76" s="49" t="s">
        <v>189</v>
      </c>
      <c r="C76" s="49" t="s">
        <v>252</v>
      </c>
      <c r="D76" s="49" t="s">
        <v>65</v>
      </c>
      <c r="E76" s="49">
        <v>0</v>
      </c>
      <c r="F76" s="50">
        <v>0</v>
      </c>
    </row>
    <row r="77" spans="1:6">
      <c r="A77" s="46">
        <v>75</v>
      </c>
      <c r="B77" s="49" t="s">
        <v>189</v>
      </c>
      <c r="C77" s="49" t="s">
        <v>255</v>
      </c>
      <c r="D77" s="49" t="s">
        <v>65</v>
      </c>
      <c r="E77" s="49">
        <v>45</v>
      </c>
      <c r="F77" s="50">
        <v>2.4793388429752068</v>
      </c>
    </row>
    <row r="78" spans="1:6">
      <c r="A78" s="46">
        <v>76</v>
      </c>
      <c r="B78" s="49" t="s">
        <v>189</v>
      </c>
      <c r="C78" s="49" t="s">
        <v>305</v>
      </c>
      <c r="D78" s="49" t="s">
        <v>60</v>
      </c>
      <c r="E78" s="49">
        <v>0</v>
      </c>
      <c r="F78" s="50">
        <v>0</v>
      </c>
    </row>
    <row r="79" spans="1:6">
      <c r="A79" s="46">
        <v>77</v>
      </c>
      <c r="B79" s="49" t="s">
        <v>189</v>
      </c>
      <c r="C79" s="49" t="s">
        <v>324</v>
      </c>
      <c r="D79" s="49" t="s">
        <v>65</v>
      </c>
      <c r="E79" s="49">
        <v>97</v>
      </c>
      <c r="F79" s="50">
        <v>5.3443526170798901</v>
      </c>
    </row>
    <row r="80" spans="1:6">
      <c r="A80" s="46">
        <v>78</v>
      </c>
      <c r="B80" s="49" t="s">
        <v>102</v>
      </c>
      <c r="C80" s="49" t="s">
        <v>103</v>
      </c>
      <c r="D80" s="49" t="s">
        <v>60</v>
      </c>
      <c r="E80" s="49">
        <v>0</v>
      </c>
      <c r="F80" s="50">
        <v>0</v>
      </c>
    </row>
    <row r="81" spans="1:6">
      <c r="A81" s="46">
        <v>79</v>
      </c>
      <c r="B81" s="49" t="s">
        <v>102</v>
      </c>
      <c r="C81" s="49" t="s">
        <v>143</v>
      </c>
      <c r="D81" s="49" t="s">
        <v>60</v>
      </c>
      <c r="E81" s="49">
        <v>0</v>
      </c>
      <c r="F81" s="50">
        <v>0</v>
      </c>
    </row>
    <row r="82" spans="1:6">
      <c r="A82" s="46">
        <v>80</v>
      </c>
      <c r="B82" s="49" t="s">
        <v>102</v>
      </c>
      <c r="C82" s="49" t="s">
        <v>272</v>
      </c>
      <c r="D82" s="49" t="s">
        <v>60</v>
      </c>
      <c r="E82" s="49">
        <v>0</v>
      </c>
      <c r="F82" s="50">
        <v>0</v>
      </c>
    </row>
    <row r="83" spans="1:6">
      <c r="A83" s="46">
        <v>81</v>
      </c>
      <c r="B83" s="49" t="s">
        <v>102</v>
      </c>
      <c r="C83" s="49" t="s">
        <v>279</v>
      </c>
      <c r="D83" s="49" t="s">
        <v>65</v>
      </c>
      <c r="E83" s="49">
        <v>0</v>
      </c>
      <c r="F83" s="50">
        <v>0</v>
      </c>
    </row>
    <row r="84" spans="1:6">
      <c r="A84" s="46">
        <v>82</v>
      </c>
      <c r="B84" s="49" t="s">
        <v>102</v>
      </c>
      <c r="C84" s="49" t="s">
        <v>289</v>
      </c>
      <c r="D84" s="49" t="s">
        <v>57</v>
      </c>
      <c r="E84" s="49">
        <v>0</v>
      </c>
      <c r="F84" s="50">
        <v>0</v>
      </c>
    </row>
    <row r="85" spans="1:6">
      <c r="A85" s="46">
        <v>83</v>
      </c>
      <c r="B85" s="49" t="s">
        <v>102</v>
      </c>
      <c r="C85" s="49" t="s">
        <v>289</v>
      </c>
      <c r="D85" s="49" t="s">
        <v>60</v>
      </c>
      <c r="E85" s="49">
        <v>1</v>
      </c>
      <c r="F85" s="50">
        <v>5.5096418732782371E-2</v>
      </c>
    </row>
    <row r="86" spans="1:6">
      <c r="A86" s="46">
        <v>84</v>
      </c>
      <c r="B86" s="49" t="s">
        <v>102</v>
      </c>
      <c r="C86" s="49" t="s">
        <v>338</v>
      </c>
      <c r="D86" s="49" t="s">
        <v>60</v>
      </c>
      <c r="E86" s="49">
        <v>1</v>
      </c>
      <c r="F86" s="50">
        <v>5.5096418732782371E-2</v>
      </c>
    </row>
    <row r="87" spans="1:6">
      <c r="A87" s="46">
        <v>85</v>
      </c>
      <c r="B87" s="49" t="s">
        <v>96</v>
      </c>
      <c r="C87" s="49" t="s">
        <v>97</v>
      </c>
      <c r="D87" s="49" t="s">
        <v>60</v>
      </c>
      <c r="E87" s="49">
        <v>0</v>
      </c>
      <c r="F87" s="50">
        <v>0</v>
      </c>
    </row>
    <row r="88" spans="1:6">
      <c r="A88" s="46">
        <v>86</v>
      </c>
      <c r="B88" s="49" t="s">
        <v>96</v>
      </c>
      <c r="C88" s="49" t="s">
        <v>295</v>
      </c>
      <c r="D88" s="49" t="s">
        <v>60</v>
      </c>
      <c r="E88" s="49">
        <v>0</v>
      </c>
      <c r="F88" s="50">
        <v>0</v>
      </c>
    </row>
    <row r="89" spans="1:6">
      <c r="A89" s="46">
        <v>87</v>
      </c>
      <c r="B89" s="49" t="s">
        <v>96</v>
      </c>
      <c r="C89" s="49" t="s">
        <v>302</v>
      </c>
      <c r="D89" s="49" t="s">
        <v>57</v>
      </c>
      <c r="E89" s="49">
        <v>0</v>
      </c>
      <c r="F89" s="50">
        <v>0</v>
      </c>
    </row>
    <row r="90" spans="1:6">
      <c r="A90" s="46">
        <v>88</v>
      </c>
      <c r="B90" s="49" t="s">
        <v>96</v>
      </c>
      <c r="C90" s="49" t="s">
        <v>302</v>
      </c>
      <c r="D90" s="49" t="s">
        <v>60</v>
      </c>
      <c r="E90" s="49">
        <v>0</v>
      </c>
      <c r="F90" s="50">
        <v>0</v>
      </c>
    </row>
    <row r="91" spans="1:6">
      <c r="A91" s="46">
        <v>89</v>
      </c>
      <c r="B91" s="49" t="s">
        <v>96</v>
      </c>
      <c r="C91" s="49" t="s">
        <v>313</v>
      </c>
      <c r="D91" s="49" t="s">
        <v>60</v>
      </c>
      <c r="E91" s="49">
        <v>0</v>
      </c>
      <c r="F91" s="50">
        <v>0</v>
      </c>
    </row>
    <row r="92" spans="1:6">
      <c r="A92" s="46">
        <v>90</v>
      </c>
      <c r="B92" s="49" t="s">
        <v>96</v>
      </c>
      <c r="C92" s="49" t="s">
        <v>353</v>
      </c>
      <c r="D92" s="49" t="s">
        <v>60</v>
      </c>
      <c r="E92" s="49">
        <v>0</v>
      </c>
      <c r="F92" s="50">
        <v>0</v>
      </c>
    </row>
    <row r="93" spans="1:6">
      <c r="A93" s="46">
        <v>91</v>
      </c>
      <c r="B93" s="49" t="s">
        <v>186</v>
      </c>
      <c r="C93" s="49" t="s">
        <v>187</v>
      </c>
      <c r="D93" s="49" t="s">
        <v>65</v>
      </c>
      <c r="E93" s="49">
        <v>0</v>
      </c>
      <c r="F93" s="50">
        <v>0</v>
      </c>
    </row>
    <row r="94" spans="1:6">
      <c r="A94" s="46">
        <v>92</v>
      </c>
      <c r="B94" s="49" t="s">
        <v>186</v>
      </c>
      <c r="C94" s="49" t="s">
        <v>307</v>
      </c>
      <c r="D94" s="49" t="s">
        <v>65</v>
      </c>
      <c r="E94" s="49">
        <v>9</v>
      </c>
      <c r="F94" s="50">
        <v>0.49586776859504134</v>
      </c>
    </row>
    <row r="95" spans="1:6">
      <c r="A95" s="46">
        <v>93</v>
      </c>
      <c r="B95" s="49" t="s">
        <v>186</v>
      </c>
      <c r="C95" s="49" t="s">
        <v>317</v>
      </c>
      <c r="D95" s="49" t="s">
        <v>60</v>
      </c>
      <c r="E95" s="49">
        <v>2</v>
      </c>
      <c r="F95" s="50">
        <v>0.11019283746556474</v>
      </c>
    </row>
    <row r="96" spans="1:6">
      <c r="A96" s="46">
        <v>94</v>
      </c>
      <c r="B96" s="49" t="s">
        <v>186</v>
      </c>
      <c r="C96" s="49" t="s">
        <v>359</v>
      </c>
      <c r="D96" s="49" t="s">
        <v>65</v>
      </c>
      <c r="E96" s="49">
        <v>0</v>
      </c>
      <c r="F96" s="50">
        <v>0</v>
      </c>
    </row>
    <row r="97" spans="1:6">
      <c r="A97" s="46">
        <v>95</v>
      </c>
      <c r="B97" s="49" t="s">
        <v>99</v>
      </c>
      <c r="C97" s="49" t="s">
        <v>100</v>
      </c>
      <c r="D97" s="49" t="s">
        <v>60</v>
      </c>
      <c r="E97" s="49">
        <v>0</v>
      </c>
      <c r="F97" s="50">
        <v>0</v>
      </c>
    </row>
    <row r="98" spans="1:6">
      <c r="A98" s="46">
        <v>96</v>
      </c>
      <c r="B98" s="49" t="s">
        <v>99</v>
      </c>
      <c r="C98" s="49" t="s">
        <v>148</v>
      </c>
      <c r="D98" s="49" t="s">
        <v>60</v>
      </c>
      <c r="E98" s="49">
        <v>0</v>
      </c>
      <c r="F98" s="50">
        <v>0</v>
      </c>
    </row>
    <row r="99" spans="1:6">
      <c r="A99" s="46">
        <v>97</v>
      </c>
      <c r="B99" s="49" t="s">
        <v>99</v>
      </c>
      <c r="C99" s="49" t="s">
        <v>150</v>
      </c>
      <c r="D99" s="49" t="s">
        <v>60</v>
      </c>
      <c r="E99" s="49">
        <v>0</v>
      </c>
      <c r="F99" s="50">
        <v>0</v>
      </c>
    </row>
    <row r="100" spans="1:6">
      <c r="A100" s="46">
        <v>98</v>
      </c>
      <c r="B100" s="49" t="s">
        <v>99</v>
      </c>
      <c r="C100" s="49" t="s">
        <v>184</v>
      </c>
      <c r="D100" s="49" t="s">
        <v>60</v>
      </c>
      <c r="E100" s="49">
        <v>0</v>
      </c>
      <c r="F100" s="50">
        <v>0</v>
      </c>
    </row>
    <row r="101" spans="1:6">
      <c r="A101" s="46">
        <v>99</v>
      </c>
      <c r="B101" s="49" t="s">
        <v>99</v>
      </c>
      <c r="C101" s="49" t="s">
        <v>217</v>
      </c>
      <c r="D101" s="49" t="s">
        <v>60</v>
      </c>
      <c r="E101" s="49">
        <v>0</v>
      </c>
      <c r="F101" s="50">
        <v>0</v>
      </c>
    </row>
    <row r="102" spans="1:6">
      <c r="A102" s="46">
        <v>100</v>
      </c>
      <c r="B102" s="49" t="s">
        <v>99</v>
      </c>
      <c r="C102" s="49" t="s">
        <v>262</v>
      </c>
      <c r="D102" s="49" t="s">
        <v>65</v>
      </c>
      <c r="E102" s="49">
        <v>20</v>
      </c>
      <c r="F102" s="50">
        <v>1.1019283746556474</v>
      </c>
    </row>
    <row r="103" spans="1:6">
      <c r="A103" s="46">
        <v>101</v>
      </c>
      <c r="B103" s="49" t="s">
        <v>99</v>
      </c>
      <c r="C103" s="49" t="s">
        <v>266</v>
      </c>
      <c r="D103" s="49" t="s">
        <v>60</v>
      </c>
      <c r="E103" s="49">
        <v>0</v>
      </c>
      <c r="F103" s="50">
        <v>0</v>
      </c>
    </row>
    <row r="104" spans="1:6">
      <c r="A104" s="46">
        <v>102</v>
      </c>
      <c r="B104" s="49" t="s">
        <v>99</v>
      </c>
      <c r="C104" s="49" t="s">
        <v>283</v>
      </c>
      <c r="D104" s="49" t="s">
        <v>60</v>
      </c>
      <c r="E104" s="49">
        <v>1</v>
      </c>
      <c r="F104" s="50">
        <v>5.5096418732782371E-2</v>
      </c>
    </row>
    <row r="105" spans="1:6">
      <c r="A105" s="46">
        <v>103</v>
      </c>
      <c r="B105" s="49" t="s">
        <v>99</v>
      </c>
      <c r="C105" s="49" t="s">
        <v>328</v>
      </c>
      <c r="D105" s="49" t="s">
        <v>65</v>
      </c>
      <c r="E105" s="49">
        <v>57</v>
      </c>
      <c r="F105" s="50">
        <v>3.1404958677685952</v>
      </c>
    </row>
    <row r="106" spans="1:6">
      <c r="A106" s="46">
        <v>104</v>
      </c>
      <c r="B106" s="49" t="s">
        <v>99</v>
      </c>
      <c r="C106" s="49" t="s">
        <v>334</v>
      </c>
      <c r="D106" s="49" t="s">
        <v>60</v>
      </c>
      <c r="E106" s="49">
        <v>0</v>
      </c>
      <c r="F106" s="50">
        <v>0</v>
      </c>
    </row>
    <row r="107" spans="1:6">
      <c r="A107" s="46">
        <v>105</v>
      </c>
      <c r="B107" s="49" t="s">
        <v>99</v>
      </c>
      <c r="C107" s="49" t="s">
        <v>347</v>
      </c>
      <c r="D107" s="49" t="s">
        <v>60</v>
      </c>
      <c r="E107" s="49">
        <v>3</v>
      </c>
      <c r="F107" s="50">
        <v>0.16528925619834711</v>
      </c>
    </row>
    <row r="108" spans="1:6">
      <c r="A108" s="46">
        <v>106</v>
      </c>
      <c r="B108" s="49" t="s">
        <v>112</v>
      </c>
      <c r="C108" s="49" t="s">
        <v>113</v>
      </c>
      <c r="D108" s="49" t="s">
        <v>57</v>
      </c>
      <c r="E108" s="49">
        <v>25</v>
      </c>
      <c r="F108" s="50">
        <v>1.3774104683195592</v>
      </c>
    </row>
    <row r="109" spans="1:6">
      <c r="A109" s="46">
        <v>107</v>
      </c>
      <c r="B109" s="49" t="s">
        <v>112</v>
      </c>
      <c r="C109" s="49" t="s">
        <v>113</v>
      </c>
      <c r="D109" s="49" t="s">
        <v>60</v>
      </c>
      <c r="E109" s="49">
        <v>1</v>
      </c>
      <c r="F109" s="50">
        <v>5.5096418732782371E-2</v>
      </c>
    </row>
    <row r="110" spans="1:6">
      <c r="A110" s="46">
        <v>108</v>
      </c>
      <c r="B110" s="49" t="s">
        <v>112</v>
      </c>
      <c r="C110" s="49" t="s">
        <v>128</v>
      </c>
      <c r="D110" s="49" t="s">
        <v>60</v>
      </c>
      <c r="E110" s="49">
        <v>0</v>
      </c>
      <c r="F110" s="50">
        <v>0</v>
      </c>
    </row>
    <row r="111" spans="1:6">
      <c r="A111" s="46">
        <v>109</v>
      </c>
      <c r="B111" s="49" t="s">
        <v>112</v>
      </c>
      <c r="C111" s="49" t="s">
        <v>221</v>
      </c>
      <c r="D111" s="49" t="s">
        <v>60</v>
      </c>
      <c r="E111" s="49">
        <v>2</v>
      </c>
      <c r="F111" s="50">
        <v>0.11019283746556474</v>
      </c>
    </row>
    <row r="112" spans="1:6">
      <c r="A112" s="46">
        <v>110</v>
      </c>
      <c r="B112" s="49" t="s">
        <v>112</v>
      </c>
      <c r="C112" s="49" t="s">
        <v>233</v>
      </c>
      <c r="D112" s="49" t="s">
        <v>60</v>
      </c>
      <c r="E112" s="49">
        <v>0</v>
      </c>
      <c r="F112" s="50">
        <v>0</v>
      </c>
    </row>
    <row r="113" spans="1:6">
      <c r="A113" s="46">
        <v>111</v>
      </c>
      <c r="B113" s="49" t="s">
        <v>112</v>
      </c>
      <c r="C113" s="49" t="s">
        <v>235</v>
      </c>
      <c r="D113" s="49" t="s">
        <v>60</v>
      </c>
      <c r="E113" s="49">
        <v>4</v>
      </c>
      <c r="F113" s="50">
        <v>0.22038567493112948</v>
      </c>
    </row>
    <row r="114" spans="1:6">
      <c r="A114" s="46">
        <v>112</v>
      </c>
      <c r="B114" s="49" t="s">
        <v>112</v>
      </c>
      <c r="C114" s="49" t="s">
        <v>264</v>
      </c>
      <c r="D114" s="49" t="s">
        <v>60</v>
      </c>
      <c r="E114" s="49">
        <v>0</v>
      </c>
      <c r="F114" s="50">
        <v>0</v>
      </c>
    </row>
    <row r="115" spans="1:6">
      <c r="A115" s="46">
        <v>113</v>
      </c>
      <c r="B115" s="49" t="s">
        <v>112</v>
      </c>
      <c r="C115" s="49" t="s">
        <v>357</v>
      </c>
      <c r="D115" s="49" t="s">
        <v>60</v>
      </c>
      <c r="E115" s="49">
        <v>2</v>
      </c>
      <c r="F115" s="50">
        <v>0.11019283746556474</v>
      </c>
    </row>
    <row r="116" spans="1:6">
      <c r="A116" s="46">
        <v>114</v>
      </c>
      <c r="B116" s="49" t="s">
        <v>112</v>
      </c>
      <c r="C116" s="49" t="s">
        <v>370</v>
      </c>
      <c r="D116" s="49" t="s">
        <v>60</v>
      </c>
      <c r="E116" s="49">
        <v>11</v>
      </c>
      <c r="F116" s="50">
        <v>0.60606060606060608</v>
      </c>
    </row>
    <row r="117" spans="1:6">
      <c r="A117" s="46">
        <v>115</v>
      </c>
      <c r="B117" s="49" t="s">
        <v>105</v>
      </c>
      <c r="C117" s="49" t="s">
        <v>106</v>
      </c>
      <c r="D117" s="49" t="s">
        <v>60</v>
      </c>
      <c r="E117" s="49">
        <v>0</v>
      </c>
      <c r="F117" s="50">
        <v>0</v>
      </c>
    </row>
    <row r="118" spans="1:6">
      <c r="A118" s="46">
        <v>116</v>
      </c>
      <c r="B118" s="49" t="s">
        <v>105</v>
      </c>
      <c r="C118" s="49" t="s">
        <v>162</v>
      </c>
      <c r="D118" s="49" t="s">
        <v>60</v>
      </c>
      <c r="E118" s="49">
        <v>0</v>
      </c>
      <c r="F118" s="50">
        <v>0</v>
      </c>
    </row>
    <row r="119" spans="1:6">
      <c r="A119" s="46">
        <v>117</v>
      </c>
      <c r="B119" s="49" t="s">
        <v>105</v>
      </c>
      <c r="C119" s="49" t="s">
        <v>192</v>
      </c>
      <c r="D119" s="49" t="s">
        <v>60</v>
      </c>
      <c r="E119" s="49">
        <v>0</v>
      </c>
      <c r="F119" s="50">
        <v>0</v>
      </c>
    </row>
    <row r="120" spans="1:6">
      <c r="A120" s="46">
        <v>118</v>
      </c>
      <c r="B120" s="49" t="s">
        <v>105</v>
      </c>
      <c r="C120" s="49" t="s">
        <v>225</v>
      </c>
      <c r="D120" s="49" t="s">
        <v>60</v>
      </c>
      <c r="E120" s="49">
        <v>1</v>
      </c>
      <c r="F120" s="50">
        <v>5.5096418732782371E-2</v>
      </c>
    </row>
    <row r="121" spans="1:6">
      <c r="A121" s="46">
        <v>119</v>
      </c>
      <c r="B121" s="49" t="s">
        <v>105</v>
      </c>
      <c r="C121" s="49" t="s">
        <v>326</v>
      </c>
      <c r="D121" s="49" t="s">
        <v>60</v>
      </c>
      <c r="E121" s="49">
        <v>0</v>
      </c>
      <c r="F121" s="50">
        <v>0</v>
      </c>
    </row>
    <row r="122" spans="1:6">
      <c r="A122" s="46">
        <v>120</v>
      </c>
      <c r="B122" s="49" t="s">
        <v>105</v>
      </c>
      <c r="C122" s="49" t="s">
        <v>340</v>
      </c>
      <c r="D122" s="49" t="s">
        <v>65</v>
      </c>
      <c r="E122" s="49">
        <v>0</v>
      </c>
      <c r="F122" s="50">
        <v>0</v>
      </c>
    </row>
    <row r="123" spans="1:6">
      <c r="A123" s="46">
        <v>121</v>
      </c>
      <c r="B123" s="49" t="s">
        <v>138</v>
      </c>
      <c r="C123" s="49" t="s">
        <v>139</v>
      </c>
      <c r="D123" s="49" t="s">
        <v>60</v>
      </c>
      <c r="E123" s="49">
        <v>0</v>
      </c>
      <c r="F123" s="50">
        <v>0</v>
      </c>
    </row>
    <row r="124" spans="1:6">
      <c r="A124" s="46">
        <v>122</v>
      </c>
      <c r="B124" s="49" t="s">
        <v>138</v>
      </c>
      <c r="C124" s="49" t="s">
        <v>210</v>
      </c>
      <c r="D124" s="49" t="s">
        <v>60</v>
      </c>
      <c r="E124" s="49">
        <v>0</v>
      </c>
      <c r="F124" s="50">
        <v>0</v>
      </c>
    </row>
    <row r="125" spans="1:6">
      <c r="A125" s="46">
        <v>123</v>
      </c>
      <c r="B125" s="49" t="s">
        <v>138</v>
      </c>
      <c r="C125" s="49" t="s">
        <v>281</v>
      </c>
      <c r="D125" s="49" t="s">
        <v>60</v>
      </c>
      <c r="E125" s="49">
        <v>0</v>
      </c>
      <c r="F125" s="50">
        <v>0</v>
      </c>
    </row>
    <row r="126" spans="1:6">
      <c r="A126" s="46">
        <v>124</v>
      </c>
      <c r="B126" s="49" t="s">
        <v>138</v>
      </c>
      <c r="C126" s="49" t="s">
        <v>393</v>
      </c>
      <c r="D126" s="49" t="s">
        <v>60</v>
      </c>
      <c r="E126" s="49">
        <v>9</v>
      </c>
      <c r="F126" s="50">
        <v>0.49586776859504134</v>
      </c>
    </row>
    <row r="127" spans="1:6">
      <c r="A127" s="46">
        <v>125</v>
      </c>
      <c r="B127" s="49" t="s">
        <v>138</v>
      </c>
      <c r="C127" s="49" t="s">
        <v>349</v>
      </c>
      <c r="D127" s="49" t="s">
        <v>57</v>
      </c>
      <c r="E127" s="49">
        <v>14</v>
      </c>
      <c r="F127" s="50">
        <v>0.77134986225895319</v>
      </c>
    </row>
    <row r="128" spans="1:6">
      <c r="A128" s="46">
        <v>126</v>
      </c>
      <c r="B128" s="49" t="s">
        <v>71</v>
      </c>
      <c r="C128" s="49" t="s">
        <v>72</v>
      </c>
      <c r="D128" s="49" t="s">
        <v>60</v>
      </c>
      <c r="E128" s="49">
        <v>0</v>
      </c>
      <c r="F128" s="50">
        <v>0</v>
      </c>
    </row>
    <row r="129" spans="1:6">
      <c r="A129" s="46">
        <v>127</v>
      </c>
      <c r="B129" s="49" t="s">
        <v>71</v>
      </c>
      <c r="C129" s="49" t="s">
        <v>85</v>
      </c>
      <c r="D129" s="49" t="s">
        <v>60</v>
      </c>
      <c r="E129" s="49">
        <v>0</v>
      </c>
      <c r="F129" s="50">
        <v>0</v>
      </c>
    </row>
    <row r="130" spans="1:6">
      <c r="A130" s="46">
        <v>128</v>
      </c>
      <c r="B130" s="49" t="s">
        <v>71</v>
      </c>
      <c r="C130" s="49" t="s">
        <v>91</v>
      </c>
      <c r="D130" s="49" t="s">
        <v>65</v>
      </c>
      <c r="E130" s="49">
        <v>0</v>
      </c>
      <c r="F130" s="50">
        <v>0</v>
      </c>
    </row>
    <row r="131" spans="1:6">
      <c r="A131" s="46">
        <v>129</v>
      </c>
      <c r="B131" s="49" t="s">
        <v>71</v>
      </c>
      <c r="C131" s="49" t="s">
        <v>116</v>
      </c>
      <c r="D131" s="49" t="s">
        <v>60</v>
      </c>
      <c r="E131" s="49">
        <v>0</v>
      </c>
      <c r="F131" s="50">
        <v>0</v>
      </c>
    </row>
    <row r="132" spans="1:6">
      <c r="A132" s="46">
        <v>130</v>
      </c>
      <c r="B132" s="49" t="s">
        <v>71</v>
      </c>
      <c r="C132" s="49" t="s">
        <v>118</v>
      </c>
      <c r="D132" s="49" t="s">
        <v>65</v>
      </c>
      <c r="E132" s="49">
        <v>0</v>
      </c>
      <c r="F132" s="50">
        <v>0</v>
      </c>
    </row>
    <row r="133" spans="1:6">
      <c r="A133" s="46">
        <v>131</v>
      </c>
      <c r="B133" s="49" t="s">
        <v>71</v>
      </c>
      <c r="C133" s="49" t="s">
        <v>152</v>
      </c>
      <c r="D133" s="49" t="s">
        <v>60</v>
      </c>
      <c r="E133" s="49">
        <v>0</v>
      </c>
      <c r="F133" s="50">
        <v>0</v>
      </c>
    </row>
    <row r="134" spans="1:6">
      <c r="A134" s="46">
        <v>132</v>
      </c>
      <c r="B134" s="49" t="s">
        <v>71</v>
      </c>
      <c r="C134" s="49" t="s">
        <v>174</v>
      </c>
      <c r="D134" s="49" t="s">
        <v>65</v>
      </c>
      <c r="E134" s="49">
        <v>0</v>
      </c>
      <c r="F134" s="50">
        <v>0</v>
      </c>
    </row>
    <row r="135" spans="1:6">
      <c r="A135" s="46">
        <v>133</v>
      </c>
      <c r="B135" s="49" t="s">
        <v>71</v>
      </c>
      <c r="C135" s="49" t="s">
        <v>202</v>
      </c>
      <c r="D135" s="49" t="s">
        <v>57</v>
      </c>
      <c r="E135" s="49">
        <v>0</v>
      </c>
      <c r="F135" s="50">
        <v>0</v>
      </c>
    </row>
    <row r="136" spans="1:6">
      <c r="A136" s="46">
        <v>134</v>
      </c>
      <c r="B136" s="49" t="s">
        <v>71</v>
      </c>
      <c r="C136" s="49" t="s">
        <v>202</v>
      </c>
      <c r="D136" s="49" t="s">
        <v>60</v>
      </c>
      <c r="E136" s="49">
        <v>0</v>
      </c>
      <c r="F136" s="50">
        <v>0</v>
      </c>
    </row>
    <row r="137" spans="1:6">
      <c r="A137" s="46">
        <v>135</v>
      </c>
      <c r="B137" s="49" t="s">
        <v>71</v>
      </c>
      <c r="C137" s="49" t="s">
        <v>219</v>
      </c>
      <c r="D137" s="49" t="s">
        <v>60</v>
      </c>
      <c r="E137" s="49">
        <v>0</v>
      </c>
      <c r="F137" s="50">
        <v>0</v>
      </c>
    </row>
    <row r="138" spans="1:6">
      <c r="A138" s="46">
        <v>136</v>
      </c>
      <c r="B138" s="49" t="s">
        <v>71</v>
      </c>
      <c r="C138" s="49" t="s">
        <v>223</v>
      </c>
      <c r="D138" s="49" t="s">
        <v>65</v>
      </c>
      <c r="E138" s="49">
        <v>0</v>
      </c>
      <c r="F138" s="50">
        <v>0</v>
      </c>
    </row>
    <row r="139" spans="1:6">
      <c r="A139" s="46">
        <v>137</v>
      </c>
      <c r="B139" s="49" t="s">
        <v>71</v>
      </c>
      <c r="C139" s="49" t="s">
        <v>227</v>
      </c>
      <c r="D139" s="49" t="s">
        <v>65</v>
      </c>
      <c r="E139" s="49">
        <v>1</v>
      </c>
      <c r="F139" s="50">
        <v>5.5096418732782371E-2</v>
      </c>
    </row>
    <row r="140" spans="1:6">
      <c r="A140" s="46">
        <v>138</v>
      </c>
      <c r="B140" s="49" t="s">
        <v>71</v>
      </c>
      <c r="C140" s="49" t="s">
        <v>361</v>
      </c>
      <c r="D140" s="49" t="s">
        <v>60</v>
      </c>
      <c r="E140" s="49">
        <v>5</v>
      </c>
      <c r="F140" s="50">
        <v>0.27548209366391185</v>
      </c>
    </row>
    <row r="141" spans="1:6">
      <c r="A141" s="46">
        <v>139</v>
      </c>
      <c r="B141" s="49" t="s">
        <v>63</v>
      </c>
      <c r="C141" s="49" t="s">
        <v>64</v>
      </c>
      <c r="D141" s="49" t="s">
        <v>65</v>
      </c>
      <c r="E141" s="49">
        <v>6</v>
      </c>
      <c r="F141" s="50">
        <v>0.33057851239669422</v>
      </c>
    </row>
    <row r="142" spans="1:6">
      <c r="A142" s="46">
        <v>140</v>
      </c>
      <c r="B142" s="49" t="s">
        <v>63</v>
      </c>
      <c r="C142" s="49" t="s">
        <v>154</v>
      </c>
      <c r="D142" s="49" t="s">
        <v>60</v>
      </c>
      <c r="E142" s="49">
        <v>0</v>
      </c>
      <c r="F142" s="50">
        <v>0</v>
      </c>
    </row>
    <row r="143" spans="1:6">
      <c r="A143" s="46">
        <v>141</v>
      </c>
      <c r="B143" s="49" t="s">
        <v>63</v>
      </c>
      <c r="C143" s="49" t="s">
        <v>180</v>
      </c>
      <c r="D143" s="49" t="s">
        <v>65</v>
      </c>
      <c r="E143" s="49">
        <v>0</v>
      </c>
      <c r="F143" s="50">
        <v>0</v>
      </c>
    </row>
    <row r="144" spans="1:6">
      <c r="A144" s="46">
        <v>142</v>
      </c>
      <c r="B144" s="49" t="s">
        <v>63</v>
      </c>
      <c r="C144" s="49" t="s">
        <v>229</v>
      </c>
      <c r="D144" s="49" t="s">
        <v>65</v>
      </c>
      <c r="E144" s="49">
        <v>0</v>
      </c>
      <c r="F144" s="50">
        <v>0</v>
      </c>
    </row>
    <row r="145" spans="1:6">
      <c r="A145" s="46">
        <v>143</v>
      </c>
      <c r="B145" s="49" t="s">
        <v>63</v>
      </c>
      <c r="C145" s="49" t="s">
        <v>295</v>
      </c>
      <c r="D145" s="49" t="s">
        <v>60</v>
      </c>
      <c r="E145" s="49">
        <v>0</v>
      </c>
      <c r="F145" s="50">
        <v>0</v>
      </c>
    </row>
    <row r="146" spans="1:6">
      <c r="A146" s="46">
        <v>144</v>
      </c>
      <c r="B146" s="49" t="s">
        <v>63</v>
      </c>
      <c r="C146" s="49" t="s">
        <v>374</v>
      </c>
      <c r="D146" s="49" t="s">
        <v>65</v>
      </c>
      <c r="E146" s="49">
        <v>8</v>
      </c>
      <c r="F146" s="50">
        <v>0.44077134986225897</v>
      </c>
    </row>
    <row r="147" spans="1:6" ht="25.5" customHeight="1">
      <c r="A147" s="97" t="s">
        <v>381</v>
      </c>
      <c r="B147" s="98"/>
      <c r="C147" s="99"/>
      <c r="D147" s="44"/>
      <c r="E147" s="44">
        <v>1815</v>
      </c>
      <c r="F147" s="51">
        <v>100</v>
      </c>
    </row>
  </sheetData>
  <autoFilter ref="A2:F2">
    <sortState ref="A3:F147">
      <sortCondition ref="B2"/>
    </sortState>
  </autoFilter>
  <mergeCells count="1">
    <mergeCell ref="A147:C1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47"/>
  <sheetViews>
    <sheetView topLeftCell="A136" workbookViewId="0">
      <selection activeCell="E151" sqref="E151"/>
    </sheetView>
  </sheetViews>
  <sheetFormatPr defaultRowHeight="15"/>
  <cols>
    <col min="1" max="1" width="5.5703125" customWidth="1"/>
    <col min="2" max="2" width="19.5703125" customWidth="1"/>
    <col min="3" max="3" width="22.28515625" customWidth="1"/>
    <col min="4" max="4" width="18.140625" customWidth="1"/>
    <col min="5" max="5" width="14.42578125" customWidth="1"/>
    <col min="6" max="6" width="13" customWidth="1"/>
    <col min="7" max="8" width="17.7109375" customWidth="1"/>
  </cols>
  <sheetData>
    <row r="1" spans="1:8" s="16" customFormat="1" ht="99" customHeight="1">
      <c r="A1" s="44" t="s">
        <v>0</v>
      </c>
      <c r="B1" s="44" t="s">
        <v>1</v>
      </c>
      <c r="C1" s="44" t="s">
        <v>2</v>
      </c>
      <c r="D1" s="44" t="s">
        <v>3</v>
      </c>
      <c r="E1" s="44" t="s">
        <v>40</v>
      </c>
      <c r="F1" s="44" t="s">
        <v>41</v>
      </c>
      <c r="G1" s="44" t="s">
        <v>42</v>
      </c>
      <c r="H1" s="44" t="s">
        <v>43</v>
      </c>
    </row>
    <row r="2" spans="1:8" s="16" customFormat="1">
      <c r="A2" s="52"/>
      <c r="B2" s="52"/>
      <c r="C2" s="52"/>
      <c r="D2" s="52"/>
      <c r="E2" s="52"/>
      <c r="F2" s="52"/>
      <c r="G2" s="52"/>
      <c r="H2" s="52"/>
    </row>
    <row r="3" spans="1:8">
      <c r="A3" s="46">
        <v>1</v>
      </c>
      <c r="B3" s="46" t="s">
        <v>55</v>
      </c>
      <c r="C3" s="46" t="s">
        <v>56</v>
      </c>
      <c r="D3" s="46" t="s">
        <v>57</v>
      </c>
      <c r="E3" s="46">
        <v>1</v>
      </c>
      <c r="F3" s="47">
        <v>3.3536600000000001</v>
      </c>
      <c r="G3" s="46">
        <v>7</v>
      </c>
      <c r="H3" s="47">
        <v>87.087090000000003</v>
      </c>
    </row>
    <row r="4" spans="1:8">
      <c r="A4" s="46">
        <v>2</v>
      </c>
      <c r="B4" s="46" t="s">
        <v>55</v>
      </c>
      <c r="C4" s="46" t="s">
        <v>56</v>
      </c>
      <c r="D4" s="46" t="s">
        <v>60</v>
      </c>
      <c r="E4" s="46">
        <v>0</v>
      </c>
      <c r="F4" s="47">
        <v>0</v>
      </c>
      <c r="G4" s="46">
        <v>1</v>
      </c>
      <c r="H4" s="47">
        <v>63.888890000000004</v>
      </c>
    </row>
    <row r="5" spans="1:8">
      <c r="A5" s="46">
        <v>3</v>
      </c>
      <c r="B5" s="46" t="s">
        <v>55</v>
      </c>
      <c r="C5" s="46" t="s">
        <v>74</v>
      </c>
      <c r="D5" s="46" t="s">
        <v>60</v>
      </c>
      <c r="E5" s="46">
        <v>0</v>
      </c>
      <c r="F5" s="47">
        <v>0</v>
      </c>
      <c r="G5" s="46">
        <v>2</v>
      </c>
      <c r="H5" s="47">
        <v>61.403509999999997</v>
      </c>
    </row>
    <row r="6" spans="1:8">
      <c r="A6" s="46">
        <v>4</v>
      </c>
      <c r="B6" s="46" t="s">
        <v>55</v>
      </c>
      <c r="C6" s="46" t="s">
        <v>126</v>
      </c>
      <c r="D6" s="46" t="s">
        <v>57</v>
      </c>
      <c r="E6" s="46">
        <v>0</v>
      </c>
      <c r="F6" s="47">
        <v>0</v>
      </c>
      <c r="G6" s="46">
        <v>5</v>
      </c>
      <c r="H6" s="47">
        <v>90.987120000000004</v>
      </c>
    </row>
    <row r="7" spans="1:8">
      <c r="A7" s="46">
        <v>5</v>
      </c>
      <c r="B7" s="46" t="s">
        <v>55</v>
      </c>
      <c r="C7" s="46" t="s">
        <v>198</v>
      </c>
      <c r="D7" s="46" t="s">
        <v>60</v>
      </c>
      <c r="E7" s="46">
        <v>0</v>
      </c>
      <c r="F7" s="47">
        <v>0</v>
      </c>
      <c r="G7" s="46">
        <v>4</v>
      </c>
      <c r="H7" s="47">
        <v>60</v>
      </c>
    </row>
    <row r="8" spans="1:8">
      <c r="A8" s="46">
        <v>6</v>
      </c>
      <c r="B8" s="46" t="s">
        <v>55</v>
      </c>
      <c r="C8" s="46" t="s">
        <v>258</v>
      </c>
      <c r="D8" s="46" t="s">
        <v>57</v>
      </c>
      <c r="E8" s="46">
        <v>0</v>
      </c>
      <c r="F8" s="47">
        <v>0</v>
      </c>
      <c r="G8" s="46">
        <v>2</v>
      </c>
      <c r="H8" s="47">
        <v>50</v>
      </c>
    </row>
    <row r="9" spans="1:8">
      <c r="A9" s="46">
        <v>7</v>
      </c>
      <c r="B9" s="46" t="s">
        <v>55</v>
      </c>
      <c r="C9" s="46" t="s">
        <v>285</v>
      </c>
      <c r="D9" s="46" t="s">
        <v>60</v>
      </c>
      <c r="E9" s="46">
        <v>0</v>
      </c>
      <c r="F9" s="47">
        <v>0</v>
      </c>
      <c r="G9" s="46">
        <v>1</v>
      </c>
      <c r="H9" s="47">
        <v>70.786519999999996</v>
      </c>
    </row>
    <row r="10" spans="1:8">
      <c r="A10" s="46">
        <v>8</v>
      </c>
      <c r="B10" s="46" t="s">
        <v>55</v>
      </c>
      <c r="C10" s="46" t="s">
        <v>345</v>
      </c>
      <c r="D10" s="46" t="s">
        <v>60</v>
      </c>
      <c r="E10" s="46">
        <v>0</v>
      </c>
      <c r="F10" s="47">
        <v>0</v>
      </c>
      <c r="G10" s="46">
        <v>3</v>
      </c>
      <c r="H10" s="47">
        <v>67.441860000000005</v>
      </c>
    </row>
    <row r="11" spans="1:8">
      <c r="A11" s="46">
        <v>9</v>
      </c>
      <c r="B11" s="46" t="s">
        <v>55</v>
      </c>
      <c r="C11" s="46" t="s">
        <v>364</v>
      </c>
      <c r="D11" s="46" t="s">
        <v>60</v>
      </c>
      <c r="E11" s="46">
        <v>0</v>
      </c>
      <c r="F11" s="47">
        <v>0</v>
      </c>
      <c r="G11" s="46">
        <v>3</v>
      </c>
      <c r="H11" s="47">
        <v>89.361699999999999</v>
      </c>
    </row>
    <row r="12" spans="1:8">
      <c r="A12" s="46">
        <v>10</v>
      </c>
      <c r="B12" s="46" t="s">
        <v>68</v>
      </c>
      <c r="C12" s="46" t="s">
        <v>69</v>
      </c>
      <c r="D12" s="46" t="s">
        <v>60</v>
      </c>
      <c r="E12" s="46">
        <v>0</v>
      </c>
      <c r="F12" s="47">
        <v>0</v>
      </c>
      <c r="G12" s="46">
        <v>4</v>
      </c>
      <c r="H12" s="47">
        <v>53.614460000000001</v>
      </c>
    </row>
    <row r="13" spans="1:8">
      <c r="A13" s="46">
        <v>11</v>
      </c>
      <c r="B13" s="46" t="s">
        <v>68</v>
      </c>
      <c r="C13" s="46" t="s">
        <v>82</v>
      </c>
      <c r="D13" s="46" t="s">
        <v>60</v>
      </c>
      <c r="E13" s="46">
        <v>0</v>
      </c>
      <c r="F13" s="47">
        <v>0</v>
      </c>
      <c r="G13" s="46">
        <v>5</v>
      </c>
      <c r="H13" s="47">
        <v>43.644069999999999</v>
      </c>
    </row>
    <row r="14" spans="1:8">
      <c r="A14" s="46">
        <v>12</v>
      </c>
      <c r="B14" s="46" t="s">
        <v>68</v>
      </c>
      <c r="C14" s="46" t="s">
        <v>87</v>
      </c>
      <c r="D14" s="46" t="s">
        <v>57</v>
      </c>
      <c r="E14" s="46">
        <v>2</v>
      </c>
      <c r="F14" s="47">
        <v>4.8117200000000002</v>
      </c>
      <c r="G14" s="46">
        <v>12</v>
      </c>
      <c r="H14" s="47">
        <v>96.806169999999995</v>
      </c>
    </row>
    <row r="15" spans="1:8">
      <c r="A15" s="46">
        <v>13</v>
      </c>
      <c r="B15" s="46" t="s">
        <v>68</v>
      </c>
      <c r="C15" s="46" t="s">
        <v>87</v>
      </c>
      <c r="D15" s="46" t="s">
        <v>60</v>
      </c>
      <c r="E15" s="46">
        <v>0</v>
      </c>
      <c r="F15" s="47">
        <v>0</v>
      </c>
      <c r="G15" s="46">
        <v>7</v>
      </c>
      <c r="H15" s="47">
        <v>53.846150000000002</v>
      </c>
    </row>
    <row r="16" spans="1:8">
      <c r="A16" s="46">
        <v>14</v>
      </c>
      <c r="B16" s="46" t="s">
        <v>68</v>
      </c>
      <c r="C16" s="46" t="s">
        <v>94</v>
      </c>
      <c r="D16" s="46" t="s">
        <v>60</v>
      </c>
      <c r="E16" s="46">
        <v>0</v>
      </c>
      <c r="F16" s="47">
        <v>0</v>
      </c>
      <c r="G16" s="46">
        <v>3</v>
      </c>
      <c r="H16" s="47">
        <v>59.440559999999998</v>
      </c>
    </row>
    <row r="17" spans="1:8">
      <c r="A17" s="46">
        <v>15</v>
      </c>
      <c r="B17" s="46" t="s">
        <v>68</v>
      </c>
      <c r="C17" s="46" t="s">
        <v>164</v>
      </c>
      <c r="D17" s="46" t="s">
        <v>65</v>
      </c>
      <c r="E17" s="46">
        <v>0</v>
      </c>
      <c r="F17" s="47">
        <v>0</v>
      </c>
      <c r="G17" s="46">
        <v>3</v>
      </c>
      <c r="H17" s="47">
        <v>62.773719999999997</v>
      </c>
    </row>
    <row r="18" spans="1:8">
      <c r="A18" s="46">
        <v>16</v>
      </c>
      <c r="B18" s="46" t="s">
        <v>68</v>
      </c>
      <c r="C18" s="46" t="s">
        <v>176</v>
      </c>
      <c r="D18" s="46" t="s">
        <v>65</v>
      </c>
      <c r="E18" s="46">
        <v>0</v>
      </c>
      <c r="F18" s="47">
        <v>0</v>
      </c>
      <c r="G18" s="46">
        <v>4</v>
      </c>
      <c r="H18" s="47">
        <v>48.936169999999997</v>
      </c>
    </row>
    <row r="19" spans="1:8">
      <c r="A19" s="46">
        <v>17</v>
      </c>
      <c r="B19" s="46" t="s">
        <v>68</v>
      </c>
      <c r="C19" s="46" t="s">
        <v>268</v>
      </c>
      <c r="D19" s="46" t="s">
        <v>60</v>
      </c>
      <c r="E19" s="46">
        <v>0</v>
      </c>
      <c r="F19" s="47">
        <v>0</v>
      </c>
      <c r="G19" s="46">
        <v>3</v>
      </c>
      <c r="H19" s="47">
        <v>39.200000000000003</v>
      </c>
    </row>
    <row r="20" spans="1:8">
      <c r="A20" s="46">
        <v>18</v>
      </c>
      <c r="B20" s="46" t="s">
        <v>68</v>
      </c>
      <c r="C20" s="46" t="s">
        <v>332</v>
      </c>
      <c r="D20" s="46" t="s">
        <v>60</v>
      </c>
      <c r="E20" s="46">
        <v>0</v>
      </c>
      <c r="F20" s="47">
        <v>0</v>
      </c>
      <c r="G20" s="46">
        <v>4</v>
      </c>
      <c r="H20" s="47">
        <v>45.714289999999998</v>
      </c>
    </row>
    <row r="21" spans="1:8">
      <c r="A21" s="46">
        <v>19</v>
      </c>
      <c r="B21" s="46" t="s">
        <v>68</v>
      </c>
      <c r="C21" s="46" t="s">
        <v>366</v>
      </c>
      <c r="D21" s="46" t="s">
        <v>60</v>
      </c>
      <c r="E21" s="46">
        <v>0</v>
      </c>
      <c r="F21" s="47">
        <v>0</v>
      </c>
      <c r="G21" s="46">
        <v>2</v>
      </c>
      <c r="H21" s="47">
        <v>55.862070000000003</v>
      </c>
    </row>
    <row r="22" spans="1:8">
      <c r="A22" s="46">
        <v>20</v>
      </c>
      <c r="B22" s="46" t="s">
        <v>76</v>
      </c>
      <c r="C22" s="46" t="s">
        <v>77</v>
      </c>
      <c r="D22" s="46" t="s">
        <v>60</v>
      </c>
      <c r="E22" s="46">
        <v>2</v>
      </c>
      <c r="F22" s="47">
        <v>23.892410000000002</v>
      </c>
      <c r="G22" s="46">
        <v>9</v>
      </c>
      <c r="H22" s="47">
        <v>81.981979999999993</v>
      </c>
    </row>
    <row r="23" spans="1:8">
      <c r="A23" s="46">
        <v>21</v>
      </c>
      <c r="B23" s="46" t="s">
        <v>76</v>
      </c>
      <c r="C23" s="46" t="s">
        <v>136</v>
      </c>
      <c r="D23" s="46" t="s">
        <v>60</v>
      </c>
      <c r="E23" s="46">
        <v>0</v>
      </c>
      <c r="F23" s="47">
        <v>0</v>
      </c>
      <c r="G23" s="46">
        <v>3</v>
      </c>
      <c r="H23" s="47">
        <v>72.111549999999994</v>
      </c>
    </row>
    <row r="24" spans="1:8">
      <c r="A24" s="46">
        <v>22</v>
      </c>
      <c r="B24" s="46" t="s">
        <v>76</v>
      </c>
      <c r="C24" s="46" t="s">
        <v>141</v>
      </c>
      <c r="D24" s="46" t="s">
        <v>60</v>
      </c>
      <c r="E24" s="46">
        <v>0</v>
      </c>
      <c r="F24" s="47">
        <v>0</v>
      </c>
      <c r="G24" s="46">
        <v>14</v>
      </c>
      <c r="H24" s="47">
        <v>66.929130000000001</v>
      </c>
    </row>
    <row r="25" spans="1:8">
      <c r="A25" s="46">
        <v>23</v>
      </c>
      <c r="B25" s="46" t="s">
        <v>76</v>
      </c>
      <c r="C25" s="46" t="s">
        <v>200</v>
      </c>
      <c r="D25" s="46" t="s">
        <v>65</v>
      </c>
      <c r="E25" s="46">
        <v>2</v>
      </c>
      <c r="F25" s="47">
        <v>8.1491699999999998</v>
      </c>
      <c r="G25" s="46">
        <v>11</v>
      </c>
      <c r="H25" s="47">
        <v>66.449089999999998</v>
      </c>
    </row>
    <row r="26" spans="1:8">
      <c r="A26" s="46">
        <v>24</v>
      </c>
      <c r="B26" s="46" t="s">
        <v>76</v>
      </c>
      <c r="C26" s="46" t="s">
        <v>260</v>
      </c>
      <c r="D26" s="46" t="s">
        <v>60</v>
      </c>
      <c r="E26" s="46">
        <v>0</v>
      </c>
      <c r="F26" s="47">
        <v>0</v>
      </c>
      <c r="G26" s="46">
        <v>3</v>
      </c>
      <c r="H26" s="47">
        <v>77.170419999999993</v>
      </c>
    </row>
    <row r="27" spans="1:8">
      <c r="A27" s="46">
        <v>25</v>
      </c>
      <c r="B27" s="46" t="s">
        <v>76</v>
      </c>
      <c r="C27" s="46" t="s">
        <v>270</v>
      </c>
      <c r="D27" s="46" t="s">
        <v>60</v>
      </c>
      <c r="E27" s="46">
        <v>2</v>
      </c>
      <c r="F27" s="47">
        <v>7.06806</v>
      </c>
      <c r="G27" s="46">
        <v>12</v>
      </c>
      <c r="H27" s="47">
        <v>102.85714</v>
      </c>
    </row>
    <row r="28" spans="1:8">
      <c r="A28" s="46">
        <v>26</v>
      </c>
      <c r="B28" s="46" t="s">
        <v>76</v>
      </c>
      <c r="C28" s="46" t="s">
        <v>309</v>
      </c>
      <c r="D28" s="46" t="s">
        <v>60</v>
      </c>
      <c r="E28" s="46">
        <v>0</v>
      </c>
      <c r="F28" s="47">
        <v>0</v>
      </c>
      <c r="G28" s="46">
        <v>6</v>
      </c>
      <c r="H28" s="47">
        <v>69</v>
      </c>
    </row>
    <row r="29" spans="1:8">
      <c r="A29" s="46">
        <v>27</v>
      </c>
      <c r="B29" s="46" t="s">
        <v>76</v>
      </c>
      <c r="C29" s="46" t="s">
        <v>315</v>
      </c>
      <c r="D29" s="46" t="s">
        <v>65</v>
      </c>
      <c r="E29" s="46">
        <v>2</v>
      </c>
      <c r="F29" s="47">
        <v>19.393940000000001</v>
      </c>
      <c r="G29" s="46">
        <v>5</v>
      </c>
      <c r="H29" s="47">
        <v>70.905169999999998</v>
      </c>
    </row>
    <row r="30" spans="1:8">
      <c r="A30" s="46">
        <v>28</v>
      </c>
      <c r="B30" s="46" t="s">
        <v>108</v>
      </c>
      <c r="C30" s="46" t="s">
        <v>109</v>
      </c>
      <c r="D30" s="46" t="s">
        <v>57</v>
      </c>
      <c r="E30" s="46">
        <v>2</v>
      </c>
      <c r="F30" s="47">
        <v>5.6016599999999999</v>
      </c>
      <c r="G30" s="46">
        <v>7</v>
      </c>
      <c r="H30" s="47">
        <v>93.198530000000005</v>
      </c>
    </row>
    <row r="31" spans="1:8">
      <c r="A31" s="46">
        <v>29</v>
      </c>
      <c r="B31" s="46" t="s">
        <v>108</v>
      </c>
      <c r="C31" s="46" t="s">
        <v>109</v>
      </c>
      <c r="D31" s="46" t="s">
        <v>60</v>
      </c>
      <c r="E31" s="46">
        <v>0</v>
      </c>
      <c r="F31" s="47">
        <v>0</v>
      </c>
      <c r="G31" s="46">
        <v>3</v>
      </c>
      <c r="H31" s="47">
        <v>40.807169999999999</v>
      </c>
    </row>
    <row r="32" spans="1:8">
      <c r="A32" s="46">
        <v>30</v>
      </c>
      <c r="B32" s="46" t="s">
        <v>108</v>
      </c>
      <c r="C32" s="46" t="s">
        <v>194</v>
      </c>
      <c r="D32" s="46" t="s">
        <v>60</v>
      </c>
      <c r="E32" s="46">
        <v>0</v>
      </c>
      <c r="F32" s="47">
        <v>0</v>
      </c>
      <c r="G32" s="46">
        <v>4</v>
      </c>
      <c r="H32" s="47">
        <v>78.666669999999996</v>
      </c>
    </row>
    <row r="33" spans="1:8">
      <c r="A33" s="46">
        <v>31</v>
      </c>
      <c r="B33" s="46" t="s">
        <v>108</v>
      </c>
      <c r="C33" s="46" t="s">
        <v>215</v>
      </c>
      <c r="D33" s="46" t="s">
        <v>60</v>
      </c>
      <c r="E33" s="46">
        <v>0</v>
      </c>
      <c r="F33" s="47">
        <v>0</v>
      </c>
      <c r="G33" s="46">
        <v>3</v>
      </c>
      <c r="H33" s="47">
        <v>59.195399999999999</v>
      </c>
    </row>
    <row r="34" spans="1:8">
      <c r="A34" s="46">
        <v>32</v>
      </c>
      <c r="B34" s="46" t="s">
        <v>108</v>
      </c>
      <c r="C34" s="46" t="s">
        <v>277</v>
      </c>
      <c r="D34" s="46" t="s">
        <v>60</v>
      </c>
      <c r="E34" s="46">
        <v>0</v>
      </c>
      <c r="F34" s="47">
        <v>0</v>
      </c>
      <c r="G34" s="46">
        <v>5</v>
      </c>
      <c r="H34" s="47">
        <v>30.66667</v>
      </c>
    </row>
    <row r="35" spans="1:8">
      <c r="A35" s="46">
        <v>33</v>
      </c>
      <c r="B35" s="46" t="s">
        <v>108</v>
      </c>
      <c r="C35" s="46" t="s">
        <v>319</v>
      </c>
      <c r="D35" s="46" t="s">
        <v>60</v>
      </c>
      <c r="E35" s="46">
        <v>0</v>
      </c>
      <c r="F35" s="47">
        <v>0</v>
      </c>
      <c r="G35" s="46">
        <v>3</v>
      </c>
      <c r="H35" s="47">
        <v>42.168669999999999</v>
      </c>
    </row>
    <row r="36" spans="1:8">
      <c r="A36" s="46">
        <v>34</v>
      </c>
      <c r="B36" s="46" t="s">
        <v>108</v>
      </c>
      <c r="C36" s="46" t="s">
        <v>343</v>
      </c>
      <c r="D36" s="46" t="s">
        <v>60</v>
      </c>
      <c r="E36" s="46">
        <v>0</v>
      </c>
      <c r="F36" s="47">
        <v>0</v>
      </c>
      <c r="G36" s="46">
        <v>4</v>
      </c>
      <c r="H36" s="47">
        <v>109.04977</v>
      </c>
    </row>
    <row r="37" spans="1:8">
      <c r="A37" s="46">
        <v>35</v>
      </c>
      <c r="B37" s="46" t="s">
        <v>123</v>
      </c>
      <c r="C37" s="46" t="s">
        <v>124</v>
      </c>
      <c r="D37" s="46" t="s">
        <v>60</v>
      </c>
      <c r="E37" s="46">
        <v>0</v>
      </c>
      <c r="F37" s="47">
        <v>0</v>
      </c>
      <c r="G37" s="46">
        <v>2</v>
      </c>
      <c r="H37" s="47">
        <v>61.403509999999997</v>
      </c>
    </row>
    <row r="38" spans="1:8">
      <c r="A38" s="46">
        <v>36</v>
      </c>
      <c r="B38" s="46" t="s">
        <v>123</v>
      </c>
      <c r="C38" s="46" t="s">
        <v>158</v>
      </c>
      <c r="D38" s="46" t="s">
        <v>57</v>
      </c>
      <c r="E38" s="46">
        <v>1</v>
      </c>
      <c r="F38" s="47">
        <v>3.97878</v>
      </c>
      <c r="G38" s="46">
        <v>7</v>
      </c>
      <c r="H38" s="47">
        <v>78.876400000000004</v>
      </c>
    </row>
    <row r="39" spans="1:8">
      <c r="A39" s="46">
        <v>37</v>
      </c>
      <c r="B39" s="46" t="s">
        <v>123</v>
      </c>
      <c r="C39" s="46" t="s">
        <v>158</v>
      </c>
      <c r="D39" s="46" t="s">
        <v>60</v>
      </c>
      <c r="E39" s="46">
        <v>0</v>
      </c>
      <c r="F39" s="47">
        <v>0</v>
      </c>
      <c r="G39" s="46">
        <v>11</v>
      </c>
      <c r="H39" s="47">
        <v>65.151520000000005</v>
      </c>
    </row>
    <row r="40" spans="1:8">
      <c r="A40" s="46">
        <v>38</v>
      </c>
      <c r="B40" s="46" t="s">
        <v>123</v>
      </c>
      <c r="C40" s="46" t="s">
        <v>205</v>
      </c>
      <c r="D40" s="46" t="s">
        <v>65</v>
      </c>
      <c r="E40" s="46">
        <v>0</v>
      </c>
      <c r="F40" s="47">
        <v>0</v>
      </c>
      <c r="G40" s="46">
        <v>7</v>
      </c>
      <c r="H40" s="47">
        <v>69.732939999999999</v>
      </c>
    </row>
    <row r="41" spans="1:8">
      <c r="A41" s="46">
        <v>39</v>
      </c>
      <c r="B41" s="46" t="s">
        <v>123</v>
      </c>
      <c r="C41" s="46" t="s">
        <v>287</v>
      </c>
      <c r="D41" s="46" t="s">
        <v>60</v>
      </c>
      <c r="E41" s="46">
        <v>0</v>
      </c>
      <c r="F41" s="47">
        <v>0</v>
      </c>
      <c r="G41" s="46">
        <v>4</v>
      </c>
      <c r="H41" s="47">
        <v>68.382350000000002</v>
      </c>
    </row>
    <row r="42" spans="1:8">
      <c r="A42" s="46">
        <v>40</v>
      </c>
      <c r="B42" s="46" t="s">
        <v>123</v>
      </c>
      <c r="C42" s="46" t="s">
        <v>368</v>
      </c>
      <c r="D42" s="46" t="s">
        <v>60</v>
      </c>
      <c r="E42" s="46">
        <v>0</v>
      </c>
      <c r="F42" s="47">
        <v>0</v>
      </c>
      <c r="G42" s="46">
        <v>4</v>
      </c>
      <c r="H42" s="47">
        <v>54.166670000000003</v>
      </c>
    </row>
    <row r="43" spans="1:8">
      <c r="A43" s="46">
        <v>41</v>
      </c>
      <c r="B43" s="46" t="s">
        <v>166</v>
      </c>
      <c r="C43" s="46" t="s">
        <v>167</v>
      </c>
      <c r="D43" s="46" t="s">
        <v>60</v>
      </c>
      <c r="E43" s="46">
        <v>0</v>
      </c>
      <c r="F43" s="47">
        <v>0</v>
      </c>
      <c r="G43" s="46">
        <v>10</v>
      </c>
      <c r="H43" s="47">
        <v>54.608289999999997</v>
      </c>
    </row>
    <row r="44" spans="1:8">
      <c r="A44" s="46">
        <v>42</v>
      </c>
      <c r="B44" s="46" t="s">
        <v>166</v>
      </c>
      <c r="C44" s="46" t="s">
        <v>169</v>
      </c>
      <c r="D44" s="46" t="s">
        <v>60</v>
      </c>
      <c r="E44" s="46">
        <v>1</v>
      </c>
      <c r="F44" s="47">
        <v>8.6206899999999997</v>
      </c>
      <c r="G44" s="46">
        <v>6</v>
      </c>
      <c r="H44" s="47">
        <v>50.678730000000002</v>
      </c>
    </row>
    <row r="45" spans="1:8">
      <c r="A45" s="46">
        <v>43</v>
      </c>
      <c r="B45" s="46" t="s">
        <v>166</v>
      </c>
      <c r="C45" s="46" t="s">
        <v>231</v>
      </c>
      <c r="D45" s="46" t="s">
        <v>65</v>
      </c>
      <c r="E45" s="46">
        <v>0</v>
      </c>
      <c r="F45" s="47">
        <v>0</v>
      </c>
      <c r="G45" s="46">
        <v>4</v>
      </c>
      <c r="H45" s="47">
        <v>61.157020000000003</v>
      </c>
    </row>
    <row r="46" spans="1:8">
      <c r="A46" s="46">
        <v>44</v>
      </c>
      <c r="B46" s="46" t="s">
        <v>166</v>
      </c>
      <c r="C46" s="46" t="s">
        <v>293</v>
      </c>
      <c r="D46" s="46" t="s">
        <v>65</v>
      </c>
      <c r="E46" s="46">
        <v>0</v>
      </c>
      <c r="F46" s="47">
        <v>0</v>
      </c>
      <c r="G46" s="46">
        <v>1</v>
      </c>
      <c r="H46" s="47">
        <v>56.551720000000003</v>
      </c>
    </row>
    <row r="47" spans="1:8">
      <c r="A47" s="46">
        <v>45</v>
      </c>
      <c r="B47" s="46" t="s">
        <v>166</v>
      </c>
      <c r="C47" s="46" t="s">
        <v>298</v>
      </c>
      <c r="D47" s="46" t="s">
        <v>60</v>
      </c>
      <c r="E47" s="46">
        <v>0</v>
      </c>
      <c r="F47" s="47">
        <v>0</v>
      </c>
      <c r="G47" s="46">
        <v>3</v>
      </c>
      <c r="H47" s="47">
        <v>38.686129999999999</v>
      </c>
    </row>
    <row r="48" spans="1:8">
      <c r="A48" s="46">
        <v>46</v>
      </c>
      <c r="B48" s="46" t="s">
        <v>166</v>
      </c>
      <c r="C48" s="46" t="s">
        <v>330</v>
      </c>
      <c r="D48" s="46" t="s">
        <v>60</v>
      </c>
      <c r="E48" s="46">
        <v>0</v>
      </c>
      <c r="F48" s="47">
        <v>0</v>
      </c>
      <c r="G48" s="46">
        <v>4</v>
      </c>
      <c r="H48" s="47">
        <v>54.347830000000002</v>
      </c>
    </row>
    <row r="49" spans="1:8">
      <c r="A49" s="46">
        <v>47</v>
      </c>
      <c r="B49" s="46" t="s">
        <v>133</v>
      </c>
      <c r="C49" s="46" t="s">
        <v>134</v>
      </c>
      <c r="D49" s="46" t="s">
        <v>60</v>
      </c>
      <c r="E49" s="46">
        <v>0</v>
      </c>
      <c r="F49" s="47">
        <v>0</v>
      </c>
      <c r="G49" s="46">
        <v>4</v>
      </c>
      <c r="H49" s="47">
        <v>57.058819999999997</v>
      </c>
    </row>
    <row r="50" spans="1:8">
      <c r="A50" s="46">
        <v>48</v>
      </c>
      <c r="B50" s="46" t="s">
        <v>133</v>
      </c>
      <c r="C50" s="46" t="s">
        <v>156</v>
      </c>
      <c r="D50" s="46" t="s">
        <v>65</v>
      </c>
      <c r="E50" s="46">
        <v>1</v>
      </c>
      <c r="F50" s="47">
        <v>4.1208799999999997</v>
      </c>
      <c r="G50" s="46">
        <v>7</v>
      </c>
      <c r="H50" s="47">
        <v>74.821849999999998</v>
      </c>
    </row>
    <row r="51" spans="1:8">
      <c r="A51" s="46">
        <v>49</v>
      </c>
      <c r="B51" s="46" t="s">
        <v>133</v>
      </c>
      <c r="C51" s="46" t="s">
        <v>171</v>
      </c>
      <c r="D51" s="46" t="s">
        <v>57</v>
      </c>
      <c r="E51" s="46">
        <v>8</v>
      </c>
      <c r="F51" s="47">
        <v>13.41526</v>
      </c>
      <c r="G51" s="46">
        <v>22</v>
      </c>
      <c r="H51" s="47">
        <v>90.533850000000001</v>
      </c>
    </row>
    <row r="52" spans="1:8">
      <c r="A52" s="46">
        <v>50</v>
      </c>
      <c r="B52" s="46" t="s">
        <v>133</v>
      </c>
      <c r="C52" s="46" t="s">
        <v>171</v>
      </c>
      <c r="D52" s="46" t="s">
        <v>60</v>
      </c>
      <c r="E52" s="46">
        <v>0</v>
      </c>
      <c r="F52" s="47">
        <v>0</v>
      </c>
      <c r="G52" s="46">
        <v>1</v>
      </c>
      <c r="H52" s="47">
        <v>50.750749999999996</v>
      </c>
    </row>
    <row r="53" spans="1:8">
      <c r="A53" s="46">
        <v>51</v>
      </c>
      <c r="B53" s="46" t="s">
        <v>133</v>
      </c>
      <c r="C53" s="46" t="s">
        <v>178</v>
      </c>
      <c r="D53" s="46" t="s">
        <v>65</v>
      </c>
      <c r="E53" s="46">
        <v>1</v>
      </c>
      <c r="F53" s="47">
        <v>1.2158100000000001</v>
      </c>
      <c r="G53" s="46">
        <v>7</v>
      </c>
      <c r="H53" s="47">
        <v>79.778390000000002</v>
      </c>
    </row>
    <row r="54" spans="1:8">
      <c r="A54" s="46">
        <v>52</v>
      </c>
      <c r="B54" s="46" t="s">
        <v>133</v>
      </c>
      <c r="C54" s="46" t="s">
        <v>208</v>
      </c>
      <c r="D54" s="46" t="s">
        <v>65</v>
      </c>
      <c r="E54" s="46">
        <v>0</v>
      </c>
      <c r="F54" s="47">
        <v>0</v>
      </c>
      <c r="G54" s="46">
        <v>11</v>
      </c>
      <c r="H54" s="47">
        <v>75.494069999999994</v>
      </c>
    </row>
    <row r="55" spans="1:8">
      <c r="A55" s="46">
        <v>53</v>
      </c>
      <c r="B55" s="46" t="s">
        <v>133</v>
      </c>
      <c r="C55" s="46" t="s">
        <v>274</v>
      </c>
      <c r="D55" s="46" t="s">
        <v>65</v>
      </c>
      <c r="E55" s="46">
        <v>0</v>
      </c>
      <c r="F55" s="47">
        <v>0</v>
      </c>
      <c r="G55" s="46">
        <v>3</v>
      </c>
      <c r="H55" s="47">
        <v>59.430599999999998</v>
      </c>
    </row>
    <row r="56" spans="1:8">
      <c r="A56" s="46">
        <v>54</v>
      </c>
      <c r="B56" s="46" t="s">
        <v>133</v>
      </c>
      <c r="C56" s="46" t="s">
        <v>300</v>
      </c>
      <c r="D56" s="46" t="s">
        <v>60</v>
      </c>
      <c r="E56" s="46">
        <v>0</v>
      </c>
      <c r="F56" s="47">
        <v>0</v>
      </c>
      <c r="G56" s="46">
        <v>3</v>
      </c>
      <c r="H56" s="47">
        <v>55.639099999999999</v>
      </c>
    </row>
    <row r="57" spans="1:8">
      <c r="A57" s="46">
        <v>55</v>
      </c>
      <c r="B57" s="46" t="s">
        <v>133</v>
      </c>
      <c r="C57" s="46" t="s">
        <v>372</v>
      </c>
      <c r="D57" s="46" t="s">
        <v>60</v>
      </c>
      <c r="E57" s="46">
        <v>0</v>
      </c>
      <c r="F57" s="47">
        <v>0</v>
      </c>
      <c r="G57" s="46">
        <v>6</v>
      </c>
      <c r="H57" s="47">
        <v>73</v>
      </c>
    </row>
    <row r="58" spans="1:8">
      <c r="A58" s="46">
        <v>56</v>
      </c>
      <c r="B58" s="46" t="s">
        <v>79</v>
      </c>
      <c r="C58" s="46" t="s">
        <v>80</v>
      </c>
      <c r="D58" s="46" t="s">
        <v>60</v>
      </c>
      <c r="E58" s="46">
        <v>0</v>
      </c>
      <c r="F58" s="47">
        <v>0</v>
      </c>
      <c r="G58" s="46">
        <v>3</v>
      </c>
      <c r="H58" s="47">
        <v>73.195880000000002</v>
      </c>
    </row>
    <row r="59" spans="1:8">
      <c r="A59" s="46">
        <v>57</v>
      </c>
      <c r="B59" s="46" t="s">
        <v>79</v>
      </c>
      <c r="C59" s="46" t="s">
        <v>121</v>
      </c>
      <c r="D59" s="46" t="s">
        <v>60</v>
      </c>
      <c r="E59" s="46">
        <v>0</v>
      </c>
      <c r="F59" s="47">
        <v>0</v>
      </c>
      <c r="G59" s="46">
        <v>4</v>
      </c>
      <c r="H59" s="47">
        <v>61.363639999999997</v>
      </c>
    </row>
    <row r="60" spans="1:8">
      <c r="A60" s="46">
        <v>58</v>
      </c>
      <c r="B60" s="46" t="s">
        <v>79</v>
      </c>
      <c r="C60" s="46" t="s">
        <v>146</v>
      </c>
      <c r="D60" s="46" t="s">
        <v>65</v>
      </c>
      <c r="E60" s="46">
        <v>0</v>
      </c>
      <c r="F60" s="47">
        <v>0</v>
      </c>
      <c r="G60" s="46">
        <v>8</v>
      </c>
      <c r="H60" s="47">
        <v>79.710139999999996</v>
      </c>
    </row>
    <row r="61" spans="1:8">
      <c r="A61" s="46">
        <v>59</v>
      </c>
      <c r="B61" s="46" t="s">
        <v>79</v>
      </c>
      <c r="C61" s="46" t="s">
        <v>196</v>
      </c>
      <c r="D61" s="46" t="s">
        <v>60</v>
      </c>
      <c r="E61" s="46">
        <v>1</v>
      </c>
      <c r="F61" s="47">
        <v>5.1546399999999997</v>
      </c>
      <c r="G61" s="46">
        <v>8</v>
      </c>
      <c r="H61" s="47">
        <v>57.489879999999999</v>
      </c>
    </row>
    <row r="62" spans="1:8">
      <c r="A62" s="46">
        <v>60</v>
      </c>
      <c r="B62" s="46" t="s">
        <v>79</v>
      </c>
      <c r="C62" s="46" t="s">
        <v>212</v>
      </c>
      <c r="D62" s="46" t="s">
        <v>57</v>
      </c>
      <c r="E62" s="46">
        <v>1</v>
      </c>
      <c r="F62" s="47">
        <v>2.4813900000000002</v>
      </c>
      <c r="G62" s="46">
        <v>9</v>
      </c>
      <c r="H62" s="47">
        <v>92.990650000000002</v>
      </c>
    </row>
    <row r="63" spans="1:8">
      <c r="A63" s="46">
        <v>61</v>
      </c>
      <c r="B63" s="46" t="s">
        <v>79</v>
      </c>
      <c r="C63" s="46" t="s">
        <v>212</v>
      </c>
      <c r="D63" s="46" t="s">
        <v>60</v>
      </c>
      <c r="E63" s="46">
        <v>0</v>
      </c>
      <c r="F63" s="47">
        <v>0</v>
      </c>
      <c r="G63" s="46">
        <v>10</v>
      </c>
      <c r="H63" s="47">
        <v>37.192120000000003</v>
      </c>
    </row>
    <row r="64" spans="1:8">
      <c r="A64" s="46">
        <v>62</v>
      </c>
      <c r="B64" s="46" t="s">
        <v>79</v>
      </c>
      <c r="C64" s="46" t="s">
        <v>311</v>
      </c>
      <c r="D64" s="46" t="s">
        <v>65</v>
      </c>
      <c r="E64" s="46">
        <v>0</v>
      </c>
      <c r="F64" s="47">
        <v>0</v>
      </c>
      <c r="G64" s="46">
        <v>7</v>
      </c>
      <c r="H64" s="47">
        <v>61.702129999999997</v>
      </c>
    </row>
    <row r="65" spans="1:8">
      <c r="A65" s="46">
        <v>63</v>
      </c>
      <c r="B65" s="46" t="s">
        <v>79</v>
      </c>
      <c r="C65" s="46" t="s">
        <v>336</v>
      </c>
      <c r="D65" s="46" t="s">
        <v>60</v>
      </c>
      <c r="E65" s="46">
        <v>0</v>
      </c>
      <c r="F65" s="47">
        <v>0</v>
      </c>
      <c r="G65" s="46">
        <v>3</v>
      </c>
      <c r="H65" s="47">
        <v>47.55245</v>
      </c>
    </row>
    <row r="66" spans="1:8">
      <c r="A66" s="46">
        <v>64</v>
      </c>
      <c r="B66" s="46" t="s">
        <v>79</v>
      </c>
      <c r="C66" s="46" t="s">
        <v>355</v>
      </c>
      <c r="D66" s="46" t="s">
        <v>60</v>
      </c>
      <c r="E66" s="46">
        <v>0</v>
      </c>
      <c r="F66" s="47">
        <v>0</v>
      </c>
      <c r="G66" s="46">
        <v>7</v>
      </c>
      <c r="H66" s="47">
        <v>48.130839999999999</v>
      </c>
    </row>
    <row r="67" spans="1:8">
      <c r="A67" s="46">
        <v>65</v>
      </c>
      <c r="B67" s="46" t="s">
        <v>237</v>
      </c>
      <c r="C67" s="46" t="s">
        <v>238</v>
      </c>
      <c r="D67" s="46" t="s">
        <v>57</v>
      </c>
      <c r="E67" s="46">
        <v>18</v>
      </c>
      <c r="F67" s="47">
        <v>11.54203</v>
      </c>
      <c r="G67" s="46">
        <v>136</v>
      </c>
      <c r="H67" s="47">
        <v>91.119649999999993</v>
      </c>
    </row>
    <row r="68" spans="1:8">
      <c r="A68" s="46">
        <v>66</v>
      </c>
      <c r="B68" s="46" t="s">
        <v>240</v>
      </c>
      <c r="C68" s="46" t="s">
        <v>241</v>
      </c>
      <c r="D68" s="46" t="s">
        <v>57</v>
      </c>
      <c r="E68" s="46">
        <v>6</v>
      </c>
      <c r="F68" s="47">
        <v>7.5332299999999996</v>
      </c>
      <c r="G68" s="46">
        <v>21</v>
      </c>
      <c r="H68" s="47">
        <v>85.091740000000001</v>
      </c>
    </row>
    <row r="69" spans="1:8">
      <c r="A69" s="46">
        <v>67</v>
      </c>
      <c r="B69" s="46" t="s">
        <v>244</v>
      </c>
      <c r="C69" s="46" t="s">
        <v>245</v>
      </c>
      <c r="D69" s="46" t="s">
        <v>57</v>
      </c>
      <c r="E69" s="46">
        <v>27</v>
      </c>
      <c r="F69" s="47">
        <v>15.85286</v>
      </c>
      <c r="G69" s="46">
        <v>90</v>
      </c>
      <c r="H69" s="47">
        <v>94.753690000000006</v>
      </c>
    </row>
    <row r="70" spans="1:8">
      <c r="A70" s="46">
        <v>68</v>
      </c>
      <c r="B70" s="46" t="s">
        <v>247</v>
      </c>
      <c r="C70" s="46" t="s">
        <v>248</v>
      </c>
      <c r="D70" s="46" t="s">
        <v>57</v>
      </c>
      <c r="E70" s="46">
        <v>8</v>
      </c>
      <c r="F70" s="47">
        <v>10.299630000000001</v>
      </c>
      <c r="G70" s="46">
        <v>54</v>
      </c>
      <c r="H70" s="47">
        <v>79.513890000000004</v>
      </c>
    </row>
    <row r="71" spans="1:8">
      <c r="A71" s="46">
        <v>69</v>
      </c>
      <c r="B71" s="46" t="s">
        <v>130</v>
      </c>
      <c r="C71" s="46" t="s">
        <v>131</v>
      </c>
      <c r="D71" s="46" t="s">
        <v>60</v>
      </c>
      <c r="E71" s="46">
        <v>0</v>
      </c>
      <c r="F71" s="47">
        <v>0</v>
      </c>
      <c r="G71" s="46">
        <v>3</v>
      </c>
      <c r="H71" s="47">
        <v>84.313730000000007</v>
      </c>
    </row>
    <row r="72" spans="1:8">
      <c r="A72" s="46">
        <v>70</v>
      </c>
      <c r="B72" s="46" t="s">
        <v>130</v>
      </c>
      <c r="C72" s="46" t="s">
        <v>182</v>
      </c>
      <c r="D72" s="46" t="s">
        <v>60</v>
      </c>
      <c r="E72" s="46">
        <v>0</v>
      </c>
      <c r="F72" s="47">
        <v>0</v>
      </c>
      <c r="G72" s="46">
        <v>3</v>
      </c>
      <c r="H72" s="47">
        <v>64.227639999999994</v>
      </c>
    </row>
    <row r="73" spans="1:8">
      <c r="A73" s="46">
        <v>71</v>
      </c>
      <c r="B73" s="46" t="s">
        <v>130</v>
      </c>
      <c r="C73" s="46" t="s">
        <v>250</v>
      </c>
      <c r="D73" s="46" t="s">
        <v>65</v>
      </c>
      <c r="E73" s="46">
        <v>2</v>
      </c>
      <c r="F73" s="47">
        <v>8.4468700000000005</v>
      </c>
      <c r="G73" s="46">
        <v>11</v>
      </c>
      <c r="H73" s="47">
        <v>80.487799999999993</v>
      </c>
    </row>
    <row r="74" spans="1:8">
      <c r="A74" s="46">
        <v>72</v>
      </c>
      <c r="B74" s="46" t="s">
        <v>130</v>
      </c>
      <c r="C74" s="46" t="s">
        <v>321</v>
      </c>
      <c r="D74" s="46" t="s">
        <v>65</v>
      </c>
      <c r="E74" s="46">
        <v>0</v>
      </c>
      <c r="F74" s="47">
        <v>0</v>
      </c>
      <c r="G74" s="46">
        <v>7</v>
      </c>
      <c r="H74" s="47">
        <v>74.085369999999998</v>
      </c>
    </row>
    <row r="75" spans="1:8">
      <c r="A75" s="46">
        <v>73</v>
      </c>
      <c r="B75" s="46" t="s">
        <v>189</v>
      </c>
      <c r="C75" s="46" t="s">
        <v>190</v>
      </c>
      <c r="D75" s="46" t="s">
        <v>65</v>
      </c>
      <c r="E75" s="46">
        <v>0</v>
      </c>
      <c r="F75" s="47">
        <v>0</v>
      </c>
      <c r="G75" s="46">
        <v>9</v>
      </c>
      <c r="H75" s="47">
        <v>56.674469999999999</v>
      </c>
    </row>
    <row r="76" spans="1:8">
      <c r="A76" s="46">
        <v>74</v>
      </c>
      <c r="B76" s="46" t="s">
        <v>189</v>
      </c>
      <c r="C76" s="46" t="s">
        <v>252</v>
      </c>
      <c r="D76" s="46" t="s">
        <v>65</v>
      </c>
      <c r="E76" s="46">
        <v>0</v>
      </c>
      <c r="F76" s="47">
        <v>0</v>
      </c>
      <c r="G76" s="46">
        <v>5</v>
      </c>
      <c r="H76" s="47">
        <v>53.846150000000002</v>
      </c>
    </row>
    <row r="77" spans="1:8">
      <c r="A77" s="46">
        <v>75</v>
      </c>
      <c r="B77" s="46" t="s">
        <v>189</v>
      </c>
      <c r="C77" s="46" t="s">
        <v>255</v>
      </c>
      <c r="D77" s="46" t="s">
        <v>65</v>
      </c>
      <c r="E77" s="46">
        <v>2</v>
      </c>
      <c r="F77" s="47">
        <v>3.0786799999999999</v>
      </c>
      <c r="G77" s="46">
        <v>18</v>
      </c>
      <c r="H77" s="47">
        <v>81.589960000000005</v>
      </c>
    </row>
    <row r="78" spans="1:8">
      <c r="A78" s="46">
        <v>76</v>
      </c>
      <c r="B78" s="46" t="s">
        <v>189</v>
      </c>
      <c r="C78" s="46" t="s">
        <v>305</v>
      </c>
      <c r="D78" s="46" t="s">
        <v>60</v>
      </c>
      <c r="E78" s="46">
        <v>0</v>
      </c>
      <c r="F78" s="47">
        <v>0</v>
      </c>
      <c r="G78" s="46">
        <v>4</v>
      </c>
      <c r="H78" s="47">
        <v>59.022559999999999</v>
      </c>
    </row>
    <row r="79" spans="1:8">
      <c r="A79" s="46">
        <v>77</v>
      </c>
      <c r="B79" s="46" t="s">
        <v>189</v>
      </c>
      <c r="C79" s="46" t="s">
        <v>324</v>
      </c>
      <c r="D79" s="46" t="s">
        <v>65</v>
      </c>
      <c r="E79" s="46">
        <v>2</v>
      </c>
      <c r="F79" s="47">
        <v>7.2178500000000003</v>
      </c>
      <c r="G79" s="46">
        <v>13</v>
      </c>
      <c r="H79" s="47">
        <v>83.903679999999994</v>
      </c>
    </row>
    <row r="80" spans="1:8">
      <c r="A80" s="46">
        <v>78</v>
      </c>
      <c r="B80" s="46" t="s">
        <v>102</v>
      </c>
      <c r="C80" s="46" t="s">
        <v>103</v>
      </c>
      <c r="D80" s="46" t="s">
        <v>60</v>
      </c>
      <c r="E80" s="46">
        <v>0</v>
      </c>
      <c r="F80" s="47">
        <v>0</v>
      </c>
      <c r="G80" s="46">
        <v>1</v>
      </c>
      <c r="H80" s="47">
        <v>11.224489999999999</v>
      </c>
    </row>
    <row r="81" spans="1:8">
      <c r="A81" s="46">
        <v>79</v>
      </c>
      <c r="B81" s="46" t="s">
        <v>102</v>
      </c>
      <c r="C81" s="46" t="s">
        <v>143</v>
      </c>
      <c r="D81" s="46" t="s">
        <v>60</v>
      </c>
      <c r="E81" s="46">
        <v>0</v>
      </c>
      <c r="F81" s="47">
        <v>0</v>
      </c>
      <c r="G81" s="46">
        <v>2</v>
      </c>
      <c r="H81" s="47">
        <v>78.767120000000006</v>
      </c>
    </row>
    <row r="82" spans="1:8">
      <c r="A82" s="46">
        <v>80</v>
      </c>
      <c r="B82" s="46" t="s">
        <v>102</v>
      </c>
      <c r="C82" s="46" t="s">
        <v>272</v>
      </c>
      <c r="D82" s="46" t="s">
        <v>60</v>
      </c>
      <c r="E82" s="46">
        <v>0</v>
      </c>
      <c r="F82" s="47">
        <v>0</v>
      </c>
      <c r="G82" s="46">
        <v>4</v>
      </c>
      <c r="H82" s="47">
        <v>70.638300000000001</v>
      </c>
    </row>
    <row r="83" spans="1:8">
      <c r="A83" s="46">
        <v>81</v>
      </c>
      <c r="B83" s="46" t="s">
        <v>102</v>
      </c>
      <c r="C83" s="46" t="s">
        <v>279</v>
      </c>
      <c r="D83" s="46" t="s">
        <v>65</v>
      </c>
      <c r="E83" s="46">
        <v>0</v>
      </c>
      <c r="F83" s="47">
        <v>0</v>
      </c>
      <c r="G83" s="46">
        <v>4</v>
      </c>
      <c r="H83" s="47">
        <v>62.413789999999999</v>
      </c>
    </row>
    <row r="84" spans="1:8">
      <c r="A84" s="46">
        <v>82</v>
      </c>
      <c r="B84" s="46" t="s">
        <v>102</v>
      </c>
      <c r="C84" s="46" t="s">
        <v>289</v>
      </c>
      <c r="D84" s="46" t="s">
        <v>57</v>
      </c>
      <c r="E84" s="46">
        <v>0</v>
      </c>
      <c r="F84" s="47">
        <v>0</v>
      </c>
      <c r="G84" s="46">
        <v>1</v>
      </c>
      <c r="H84" s="47">
        <v>99.193550000000002</v>
      </c>
    </row>
    <row r="85" spans="1:8">
      <c r="A85" s="46">
        <v>83</v>
      </c>
      <c r="B85" s="46" t="s">
        <v>102</v>
      </c>
      <c r="C85" s="46" t="s">
        <v>289</v>
      </c>
      <c r="D85" s="46" t="s">
        <v>60</v>
      </c>
      <c r="E85" s="46">
        <v>0</v>
      </c>
      <c r="F85" s="47">
        <v>0</v>
      </c>
      <c r="G85" s="46">
        <v>3</v>
      </c>
      <c r="H85" s="47">
        <v>50.450449999999996</v>
      </c>
    </row>
    <row r="86" spans="1:8">
      <c r="A86" s="46">
        <v>84</v>
      </c>
      <c r="B86" s="46" t="s">
        <v>102</v>
      </c>
      <c r="C86" s="46" t="s">
        <v>338</v>
      </c>
      <c r="D86" s="46" t="s">
        <v>60</v>
      </c>
      <c r="E86" s="46">
        <v>0</v>
      </c>
      <c r="F86" s="47">
        <v>0</v>
      </c>
      <c r="G86" s="46">
        <v>3</v>
      </c>
      <c r="H86" s="47">
        <v>46.938780000000001</v>
      </c>
    </row>
    <row r="87" spans="1:8">
      <c r="A87" s="46">
        <v>85</v>
      </c>
      <c r="B87" s="46" t="s">
        <v>96</v>
      </c>
      <c r="C87" s="46" t="s">
        <v>97</v>
      </c>
      <c r="D87" s="46" t="s">
        <v>60</v>
      </c>
      <c r="E87" s="46">
        <v>0</v>
      </c>
      <c r="F87" s="47">
        <v>0</v>
      </c>
      <c r="G87" s="46">
        <v>4</v>
      </c>
      <c r="H87" s="47">
        <v>39.751550000000002</v>
      </c>
    </row>
    <row r="88" spans="1:8">
      <c r="A88" s="46">
        <v>86</v>
      </c>
      <c r="B88" s="46" t="s">
        <v>96</v>
      </c>
      <c r="C88" s="46" t="s">
        <v>295</v>
      </c>
      <c r="D88" s="46" t="s">
        <v>60</v>
      </c>
      <c r="E88" s="46">
        <v>0</v>
      </c>
      <c r="F88" s="47">
        <v>0</v>
      </c>
      <c r="G88" s="46">
        <v>9</v>
      </c>
      <c r="H88" s="47">
        <v>64.516130000000004</v>
      </c>
    </row>
    <row r="89" spans="1:8">
      <c r="A89" s="46">
        <v>87</v>
      </c>
      <c r="B89" s="46" t="s">
        <v>96</v>
      </c>
      <c r="C89" s="46" t="s">
        <v>302</v>
      </c>
      <c r="D89" s="46" t="s">
        <v>57</v>
      </c>
      <c r="E89" s="46">
        <v>0</v>
      </c>
      <c r="F89" s="47">
        <v>0</v>
      </c>
      <c r="G89" s="46">
        <v>5</v>
      </c>
      <c r="H89" s="47">
        <v>83.896619999999999</v>
      </c>
    </row>
    <row r="90" spans="1:8">
      <c r="A90" s="46">
        <v>88</v>
      </c>
      <c r="B90" s="46" t="s">
        <v>96</v>
      </c>
      <c r="C90" s="46" t="s">
        <v>302</v>
      </c>
      <c r="D90" s="46" t="s">
        <v>60</v>
      </c>
      <c r="E90" s="46">
        <v>0</v>
      </c>
      <c r="F90" s="47">
        <v>0</v>
      </c>
      <c r="G90" s="46">
        <v>7</v>
      </c>
      <c r="H90" s="47">
        <v>52.307690000000001</v>
      </c>
    </row>
    <row r="91" spans="1:8">
      <c r="A91" s="46">
        <v>89</v>
      </c>
      <c r="B91" s="46" t="s">
        <v>96</v>
      </c>
      <c r="C91" s="46" t="s">
        <v>313</v>
      </c>
      <c r="D91" s="46" t="s">
        <v>60</v>
      </c>
      <c r="E91" s="46">
        <v>0</v>
      </c>
      <c r="F91" s="47">
        <v>0</v>
      </c>
      <c r="G91" s="46">
        <v>3</v>
      </c>
      <c r="H91" s="47">
        <v>55.621299999999998</v>
      </c>
    </row>
    <row r="92" spans="1:8">
      <c r="A92" s="46">
        <v>90</v>
      </c>
      <c r="B92" s="46" t="s">
        <v>96</v>
      </c>
      <c r="C92" s="46" t="s">
        <v>353</v>
      </c>
      <c r="D92" s="46" t="s">
        <v>60</v>
      </c>
      <c r="E92" s="46">
        <v>0</v>
      </c>
      <c r="F92" s="47">
        <v>0</v>
      </c>
      <c r="G92" s="46">
        <v>5</v>
      </c>
      <c r="H92" s="47">
        <v>42.105260000000001</v>
      </c>
    </row>
    <row r="93" spans="1:8">
      <c r="A93" s="46">
        <v>91</v>
      </c>
      <c r="B93" s="46" t="s">
        <v>186</v>
      </c>
      <c r="C93" s="46" t="s">
        <v>187</v>
      </c>
      <c r="D93" s="46" t="s">
        <v>65</v>
      </c>
      <c r="E93" s="46">
        <v>0</v>
      </c>
      <c r="F93" s="47">
        <v>0</v>
      </c>
      <c r="G93" s="46">
        <v>5</v>
      </c>
      <c r="H93" s="47">
        <v>63.318779999999997</v>
      </c>
    </row>
    <row r="94" spans="1:8">
      <c r="A94" s="46">
        <v>92</v>
      </c>
      <c r="B94" s="46" t="s">
        <v>186</v>
      </c>
      <c r="C94" s="46" t="s">
        <v>307</v>
      </c>
      <c r="D94" s="46" t="s">
        <v>65</v>
      </c>
      <c r="E94" s="46">
        <v>2</v>
      </c>
      <c r="F94" s="47">
        <v>20.13129</v>
      </c>
      <c r="G94" s="46">
        <v>9</v>
      </c>
      <c r="H94" s="47">
        <v>70.647769999999994</v>
      </c>
    </row>
    <row r="95" spans="1:8">
      <c r="A95" s="46">
        <v>93</v>
      </c>
      <c r="B95" s="46" t="s">
        <v>186</v>
      </c>
      <c r="C95" s="46" t="s">
        <v>317</v>
      </c>
      <c r="D95" s="46" t="s">
        <v>60</v>
      </c>
      <c r="E95" s="46">
        <v>0</v>
      </c>
      <c r="F95" s="47">
        <v>0</v>
      </c>
      <c r="G95" s="46">
        <v>3</v>
      </c>
      <c r="H95" s="47">
        <v>43.258429999999997</v>
      </c>
    </row>
    <row r="96" spans="1:8">
      <c r="A96" s="46">
        <v>94</v>
      </c>
      <c r="B96" s="46" t="s">
        <v>186</v>
      </c>
      <c r="C96" s="46" t="s">
        <v>359</v>
      </c>
      <c r="D96" s="46" t="s">
        <v>65</v>
      </c>
      <c r="E96" s="46">
        <v>0</v>
      </c>
      <c r="F96" s="47">
        <v>0</v>
      </c>
      <c r="G96" s="46">
        <v>5</v>
      </c>
      <c r="H96" s="47">
        <v>62.5</v>
      </c>
    </row>
    <row r="97" spans="1:8">
      <c r="A97" s="46">
        <v>95</v>
      </c>
      <c r="B97" s="46" t="s">
        <v>99</v>
      </c>
      <c r="C97" s="46" t="s">
        <v>100</v>
      </c>
      <c r="D97" s="46" t="s">
        <v>60</v>
      </c>
      <c r="E97" s="46">
        <v>0</v>
      </c>
      <c r="F97" s="47">
        <v>0</v>
      </c>
      <c r="G97" s="46">
        <v>3</v>
      </c>
      <c r="H97" s="47">
        <v>58.928570000000001</v>
      </c>
    </row>
    <row r="98" spans="1:8">
      <c r="A98" s="46">
        <v>96</v>
      </c>
      <c r="B98" s="46" t="s">
        <v>99</v>
      </c>
      <c r="C98" s="46" t="s">
        <v>148</v>
      </c>
      <c r="D98" s="46" t="s">
        <v>60</v>
      </c>
      <c r="E98" s="46">
        <v>0</v>
      </c>
      <c r="F98" s="47">
        <v>0</v>
      </c>
      <c r="G98" s="46">
        <v>4</v>
      </c>
      <c r="H98" s="47">
        <v>37.065640000000002</v>
      </c>
    </row>
    <row r="99" spans="1:8">
      <c r="A99" s="46">
        <v>97</v>
      </c>
      <c r="B99" s="46" t="s">
        <v>99</v>
      </c>
      <c r="C99" s="46" t="s">
        <v>150</v>
      </c>
      <c r="D99" s="46" t="s">
        <v>60</v>
      </c>
      <c r="E99" s="46">
        <v>0</v>
      </c>
      <c r="F99" s="47">
        <v>0</v>
      </c>
      <c r="G99" s="46">
        <v>3</v>
      </c>
      <c r="H99" s="47">
        <v>53.416150000000002</v>
      </c>
    </row>
    <row r="100" spans="1:8">
      <c r="A100" s="46">
        <v>98</v>
      </c>
      <c r="B100" s="46" t="s">
        <v>99</v>
      </c>
      <c r="C100" s="46" t="s">
        <v>184</v>
      </c>
      <c r="D100" s="46" t="s">
        <v>60</v>
      </c>
      <c r="E100" s="46">
        <v>0</v>
      </c>
      <c r="F100" s="47">
        <v>0</v>
      </c>
      <c r="G100" s="46">
        <v>5</v>
      </c>
      <c r="H100" s="47">
        <v>52.290080000000003</v>
      </c>
    </row>
    <row r="101" spans="1:8">
      <c r="A101" s="46">
        <v>99</v>
      </c>
      <c r="B101" s="46" t="s">
        <v>99</v>
      </c>
      <c r="C101" s="46" t="s">
        <v>217</v>
      </c>
      <c r="D101" s="46" t="s">
        <v>60</v>
      </c>
      <c r="E101" s="46">
        <v>0</v>
      </c>
      <c r="F101" s="47">
        <v>0</v>
      </c>
      <c r="G101" s="46">
        <v>3</v>
      </c>
      <c r="H101" s="47">
        <v>63.157890000000002</v>
      </c>
    </row>
    <row r="102" spans="1:8">
      <c r="A102" s="46">
        <v>100</v>
      </c>
      <c r="B102" s="46" t="s">
        <v>99</v>
      </c>
      <c r="C102" s="46" t="s">
        <v>262</v>
      </c>
      <c r="D102" s="46" t="s">
        <v>65</v>
      </c>
      <c r="E102" s="46">
        <v>0</v>
      </c>
      <c r="F102" s="47">
        <v>0</v>
      </c>
      <c r="G102" s="46">
        <v>3</v>
      </c>
      <c r="H102" s="47">
        <v>65.734269999999995</v>
      </c>
    </row>
    <row r="103" spans="1:8">
      <c r="A103" s="46">
        <v>101</v>
      </c>
      <c r="B103" s="46" t="s">
        <v>99</v>
      </c>
      <c r="C103" s="46" t="s">
        <v>266</v>
      </c>
      <c r="D103" s="46" t="s">
        <v>60</v>
      </c>
      <c r="E103" s="46">
        <v>0</v>
      </c>
      <c r="F103" s="47">
        <v>0</v>
      </c>
      <c r="G103" s="46">
        <v>5</v>
      </c>
      <c r="H103" s="47">
        <v>71.794870000000003</v>
      </c>
    </row>
    <row r="104" spans="1:8">
      <c r="A104" s="46">
        <v>102</v>
      </c>
      <c r="B104" s="46" t="s">
        <v>99</v>
      </c>
      <c r="C104" s="46" t="s">
        <v>283</v>
      </c>
      <c r="D104" s="46" t="s">
        <v>60</v>
      </c>
      <c r="E104" s="46">
        <v>0</v>
      </c>
      <c r="F104" s="47">
        <v>0</v>
      </c>
      <c r="G104" s="46">
        <v>6</v>
      </c>
      <c r="H104" s="47">
        <v>74.394459999999995</v>
      </c>
    </row>
    <row r="105" spans="1:8">
      <c r="A105" s="46">
        <v>103</v>
      </c>
      <c r="B105" s="46" t="s">
        <v>99</v>
      </c>
      <c r="C105" s="46" t="s">
        <v>328</v>
      </c>
      <c r="D105" s="46" t="s">
        <v>65</v>
      </c>
      <c r="E105" s="46">
        <v>1</v>
      </c>
      <c r="F105" s="47">
        <v>6.5922900000000002</v>
      </c>
      <c r="G105" s="46">
        <v>18</v>
      </c>
      <c r="H105" s="47">
        <v>84.770110000000003</v>
      </c>
    </row>
    <row r="106" spans="1:8">
      <c r="A106" s="46">
        <v>104</v>
      </c>
      <c r="B106" s="46" t="s">
        <v>99</v>
      </c>
      <c r="C106" s="46" t="s">
        <v>334</v>
      </c>
      <c r="D106" s="46" t="s">
        <v>60</v>
      </c>
      <c r="E106" s="46">
        <v>0</v>
      </c>
      <c r="F106" s="47">
        <v>0</v>
      </c>
      <c r="G106" s="46">
        <v>1</v>
      </c>
      <c r="H106" s="47">
        <v>63.551400000000001</v>
      </c>
    </row>
    <row r="107" spans="1:8">
      <c r="A107" s="46">
        <v>105</v>
      </c>
      <c r="B107" s="46" t="s">
        <v>99</v>
      </c>
      <c r="C107" s="46" t="s">
        <v>347</v>
      </c>
      <c r="D107" s="46" t="s">
        <v>60</v>
      </c>
      <c r="E107" s="46">
        <v>0</v>
      </c>
      <c r="F107" s="47">
        <v>0</v>
      </c>
      <c r="G107" s="46">
        <v>3</v>
      </c>
      <c r="H107" s="47">
        <v>46.464649999999999</v>
      </c>
    </row>
    <row r="108" spans="1:8">
      <c r="A108" s="46">
        <v>106</v>
      </c>
      <c r="B108" s="46" t="s">
        <v>112</v>
      </c>
      <c r="C108" s="46" t="s">
        <v>113</v>
      </c>
      <c r="D108" s="46" t="s">
        <v>57</v>
      </c>
      <c r="E108" s="46">
        <v>1</v>
      </c>
      <c r="F108" s="47">
        <v>5.6689299999999996</v>
      </c>
      <c r="G108" s="46">
        <v>5</v>
      </c>
      <c r="H108" s="47">
        <v>55.831270000000004</v>
      </c>
    </row>
    <row r="109" spans="1:8">
      <c r="A109" s="46">
        <v>107</v>
      </c>
      <c r="B109" s="46" t="s">
        <v>112</v>
      </c>
      <c r="C109" s="46" t="s">
        <v>113</v>
      </c>
      <c r="D109" s="46" t="s">
        <v>60</v>
      </c>
      <c r="E109" s="46">
        <v>0</v>
      </c>
      <c r="F109" s="47">
        <v>0</v>
      </c>
      <c r="G109" s="46">
        <v>10</v>
      </c>
      <c r="H109" s="47">
        <v>53.763440000000003</v>
      </c>
    </row>
    <row r="110" spans="1:8">
      <c r="A110" s="46">
        <v>108</v>
      </c>
      <c r="B110" s="46" t="s">
        <v>112</v>
      </c>
      <c r="C110" s="46" t="s">
        <v>128</v>
      </c>
      <c r="D110" s="46" t="s">
        <v>60</v>
      </c>
      <c r="E110" s="46">
        <v>0</v>
      </c>
      <c r="F110" s="47">
        <v>0</v>
      </c>
      <c r="G110" s="46">
        <v>7</v>
      </c>
      <c r="H110" s="47">
        <v>62.666670000000003</v>
      </c>
    </row>
    <row r="111" spans="1:8">
      <c r="A111" s="46">
        <v>109</v>
      </c>
      <c r="B111" s="46" t="s">
        <v>112</v>
      </c>
      <c r="C111" s="46" t="s">
        <v>221</v>
      </c>
      <c r="D111" s="46" t="s">
        <v>60</v>
      </c>
      <c r="E111" s="46">
        <v>4</v>
      </c>
      <c r="F111" s="47">
        <v>9.0756300000000003</v>
      </c>
      <c r="G111" s="46">
        <v>14</v>
      </c>
      <c r="H111" s="47">
        <v>83.603899999999996</v>
      </c>
    </row>
    <row r="112" spans="1:8">
      <c r="A112" s="46">
        <v>110</v>
      </c>
      <c r="B112" s="46" t="s">
        <v>112</v>
      </c>
      <c r="C112" s="46" t="s">
        <v>233</v>
      </c>
      <c r="D112" s="46" t="s">
        <v>60</v>
      </c>
      <c r="E112" s="46">
        <v>0</v>
      </c>
      <c r="F112" s="47">
        <v>0</v>
      </c>
      <c r="G112" s="46">
        <v>7</v>
      </c>
      <c r="H112" s="47">
        <v>50.214590000000001</v>
      </c>
    </row>
    <row r="113" spans="1:8">
      <c r="A113" s="46">
        <v>111</v>
      </c>
      <c r="B113" s="46" t="s">
        <v>112</v>
      </c>
      <c r="C113" s="46" t="s">
        <v>235</v>
      </c>
      <c r="D113" s="46" t="s">
        <v>60</v>
      </c>
      <c r="E113" s="46">
        <v>0</v>
      </c>
      <c r="F113" s="47">
        <v>0</v>
      </c>
      <c r="G113" s="46">
        <v>6</v>
      </c>
      <c r="H113" s="47">
        <v>65.406980000000004</v>
      </c>
    </row>
    <row r="114" spans="1:8">
      <c r="A114" s="46">
        <v>112</v>
      </c>
      <c r="B114" s="46" t="s">
        <v>112</v>
      </c>
      <c r="C114" s="46" t="s">
        <v>264</v>
      </c>
      <c r="D114" s="46" t="s">
        <v>60</v>
      </c>
      <c r="E114" s="46">
        <v>1</v>
      </c>
      <c r="F114" s="47">
        <v>3.6809799999999999</v>
      </c>
      <c r="G114" s="46">
        <v>11</v>
      </c>
      <c r="H114" s="47">
        <v>73.267330000000001</v>
      </c>
    </row>
    <row r="115" spans="1:8">
      <c r="A115" s="46">
        <v>113</v>
      </c>
      <c r="B115" s="46" t="s">
        <v>112</v>
      </c>
      <c r="C115" s="46" t="s">
        <v>357</v>
      </c>
      <c r="D115" s="46" t="s">
        <v>60</v>
      </c>
      <c r="E115" s="46">
        <v>0</v>
      </c>
      <c r="F115" s="47">
        <v>0</v>
      </c>
      <c r="G115" s="46">
        <v>3</v>
      </c>
      <c r="H115" s="47">
        <v>71.111109999999996</v>
      </c>
    </row>
    <row r="116" spans="1:8">
      <c r="A116" s="46">
        <v>114</v>
      </c>
      <c r="B116" s="46" t="s">
        <v>112</v>
      </c>
      <c r="C116" s="46" t="s">
        <v>370</v>
      </c>
      <c r="D116" s="46" t="s">
        <v>60</v>
      </c>
      <c r="E116" s="46">
        <v>0</v>
      </c>
      <c r="F116" s="47">
        <v>0</v>
      </c>
      <c r="G116" s="46">
        <v>13</v>
      </c>
      <c r="H116" s="47">
        <v>64.529910000000001</v>
      </c>
    </row>
    <row r="117" spans="1:8">
      <c r="A117" s="46">
        <v>115</v>
      </c>
      <c r="B117" s="46" t="s">
        <v>105</v>
      </c>
      <c r="C117" s="46" t="s">
        <v>106</v>
      </c>
      <c r="D117" s="46" t="s">
        <v>60</v>
      </c>
      <c r="E117" s="46">
        <v>2</v>
      </c>
      <c r="F117" s="47">
        <v>17.391300000000001</v>
      </c>
      <c r="G117" s="46">
        <v>3</v>
      </c>
      <c r="H117" s="47">
        <v>65.079369999999997</v>
      </c>
    </row>
    <row r="118" spans="1:8">
      <c r="A118" s="46">
        <v>116</v>
      </c>
      <c r="B118" s="46" t="s">
        <v>105</v>
      </c>
      <c r="C118" s="46" t="s">
        <v>162</v>
      </c>
      <c r="D118" s="46" t="s">
        <v>60</v>
      </c>
      <c r="E118" s="46">
        <v>1</v>
      </c>
      <c r="F118" s="47">
        <v>9.6774199999999997</v>
      </c>
      <c r="G118" s="46">
        <v>4</v>
      </c>
      <c r="H118" s="47">
        <v>57.988169999999997</v>
      </c>
    </row>
    <row r="119" spans="1:8">
      <c r="A119" s="46">
        <v>117</v>
      </c>
      <c r="B119" s="46" t="s">
        <v>105</v>
      </c>
      <c r="C119" s="46" t="s">
        <v>192</v>
      </c>
      <c r="D119" s="46" t="s">
        <v>60</v>
      </c>
      <c r="E119" s="46">
        <v>0</v>
      </c>
      <c r="F119" s="47">
        <v>0</v>
      </c>
      <c r="G119" s="46">
        <v>6</v>
      </c>
      <c r="H119" s="47">
        <v>78.205129999999997</v>
      </c>
    </row>
    <row r="120" spans="1:8">
      <c r="A120" s="46">
        <v>118</v>
      </c>
      <c r="B120" s="46" t="s">
        <v>105</v>
      </c>
      <c r="C120" s="46" t="s">
        <v>225</v>
      </c>
      <c r="D120" s="46" t="s">
        <v>60</v>
      </c>
      <c r="E120" s="46">
        <v>0</v>
      </c>
      <c r="F120" s="47">
        <v>0</v>
      </c>
      <c r="G120" s="46">
        <v>4</v>
      </c>
      <c r="H120" s="47">
        <v>67.272729999999996</v>
      </c>
    </row>
    <row r="121" spans="1:8">
      <c r="A121" s="46">
        <v>119</v>
      </c>
      <c r="B121" s="46" t="s">
        <v>105</v>
      </c>
      <c r="C121" s="46" t="s">
        <v>326</v>
      </c>
      <c r="D121" s="46" t="s">
        <v>60</v>
      </c>
      <c r="E121" s="46">
        <v>0</v>
      </c>
      <c r="F121" s="47">
        <v>0</v>
      </c>
      <c r="G121" s="46">
        <v>3</v>
      </c>
      <c r="H121" s="47">
        <v>54.385959999999997</v>
      </c>
    </row>
    <row r="122" spans="1:8">
      <c r="A122" s="46">
        <v>120</v>
      </c>
      <c r="B122" s="46" t="s">
        <v>105</v>
      </c>
      <c r="C122" s="46" t="s">
        <v>340</v>
      </c>
      <c r="D122" s="46" t="s">
        <v>65</v>
      </c>
      <c r="E122" s="46">
        <v>2</v>
      </c>
      <c r="F122" s="47">
        <v>6.39344</v>
      </c>
      <c r="G122" s="46">
        <v>11</v>
      </c>
      <c r="H122" s="47">
        <v>83.709680000000006</v>
      </c>
    </row>
    <row r="123" spans="1:8">
      <c r="A123" s="46">
        <v>121</v>
      </c>
      <c r="B123" s="46" t="s">
        <v>138</v>
      </c>
      <c r="C123" s="46" t="s">
        <v>139</v>
      </c>
      <c r="D123" s="46" t="s">
        <v>60</v>
      </c>
      <c r="E123" s="46">
        <v>0</v>
      </c>
      <c r="F123" s="47">
        <v>0</v>
      </c>
      <c r="G123" s="46">
        <v>4</v>
      </c>
      <c r="H123" s="47">
        <v>69.724770000000007</v>
      </c>
    </row>
    <row r="124" spans="1:8">
      <c r="A124" s="46">
        <v>122</v>
      </c>
      <c r="B124" s="46" t="s">
        <v>138</v>
      </c>
      <c r="C124" s="46" t="s">
        <v>210</v>
      </c>
      <c r="D124" s="46" t="s">
        <v>60</v>
      </c>
      <c r="E124" s="46">
        <v>0</v>
      </c>
      <c r="F124" s="47">
        <v>0</v>
      </c>
      <c r="G124" s="46">
        <v>1</v>
      </c>
      <c r="H124" s="47">
        <v>37.719299999999997</v>
      </c>
    </row>
    <row r="125" spans="1:8">
      <c r="A125" s="46">
        <v>123</v>
      </c>
      <c r="B125" s="46" t="s">
        <v>138</v>
      </c>
      <c r="C125" s="46" t="s">
        <v>281</v>
      </c>
      <c r="D125" s="46" t="s">
        <v>60</v>
      </c>
      <c r="E125" s="46">
        <v>0</v>
      </c>
      <c r="F125" s="47">
        <v>0</v>
      </c>
      <c r="G125" s="46">
        <v>2</v>
      </c>
      <c r="H125" s="47">
        <v>19.526630000000001</v>
      </c>
    </row>
    <row r="126" spans="1:8">
      <c r="A126" s="46">
        <v>124</v>
      </c>
      <c r="B126" s="46" t="s">
        <v>138</v>
      </c>
      <c r="C126" s="46" t="s">
        <v>393</v>
      </c>
      <c r="D126" s="46" t="s">
        <v>60</v>
      </c>
      <c r="E126" s="46">
        <v>0</v>
      </c>
      <c r="F126" s="47">
        <v>0</v>
      </c>
      <c r="G126" s="46">
        <v>9</v>
      </c>
      <c r="H126" s="47">
        <v>65.993269999999995</v>
      </c>
    </row>
    <row r="127" spans="1:8">
      <c r="A127" s="46">
        <v>125</v>
      </c>
      <c r="B127" s="46" t="s">
        <v>138</v>
      </c>
      <c r="C127" s="46" t="s">
        <v>349</v>
      </c>
      <c r="D127" s="46" t="s">
        <v>57</v>
      </c>
      <c r="E127" s="46">
        <v>0</v>
      </c>
      <c r="F127" s="47">
        <v>0</v>
      </c>
      <c r="G127" s="46">
        <v>4</v>
      </c>
      <c r="H127" s="47">
        <v>76.923079999999999</v>
      </c>
    </row>
    <row r="128" spans="1:8">
      <c r="A128" s="46">
        <v>126</v>
      </c>
      <c r="B128" s="46" t="s">
        <v>71</v>
      </c>
      <c r="C128" s="46" t="s">
        <v>72</v>
      </c>
      <c r="D128" s="46" t="s">
        <v>60</v>
      </c>
      <c r="E128" s="46">
        <v>0</v>
      </c>
      <c r="F128" s="47">
        <v>0</v>
      </c>
      <c r="G128" s="46">
        <v>1</v>
      </c>
      <c r="H128" s="47">
        <v>65.853660000000005</v>
      </c>
    </row>
    <row r="129" spans="1:8">
      <c r="A129" s="46">
        <v>127</v>
      </c>
      <c r="B129" s="46" t="s">
        <v>71</v>
      </c>
      <c r="C129" s="46" t="s">
        <v>85</v>
      </c>
      <c r="D129" s="46" t="s">
        <v>60</v>
      </c>
      <c r="E129" s="46">
        <v>0</v>
      </c>
      <c r="F129" s="47">
        <v>0</v>
      </c>
      <c r="G129" s="46">
        <v>2</v>
      </c>
      <c r="H129" s="47">
        <v>44.859810000000003</v>
      </c>
    </row>
    <row r="130" spans="1:8">
      <c r="A130" s="46">
        <v>128</v>
      </c>
      <c r="B130" s="46" t="s">
        <v>71</v>
      </c>
      <c r="C130" s="46" t="s">
        <v>91</v>
      </c>
      <c r="D130" s="46" t="s">
        <v>65</v>
      </c>
      <c r="E130" s="46">
        <v>0</v>
      </c>
      <c r="F130" s="47">
        <v>0</v>
      </c>
      <c r="G130" s="46">
        <v>7</v>
      </c>
      <c r="H130" s="47">
        <v>81.543620000000004</v>
      </c>
    </row>
    <row r="131" spans="1:8">
      <c r="A131" s="46">
        <v>129</v>
      </c>
      <c r="B131" s="46" t="s">
        <v>71</v>
      </c>
      <c r="C131" s="46" t="s">
        <v>116</v>
      </c>
      <c r="D131" s="46" t="s">
        <v>60</v>
      </c>
      <c r="E131" s="46">
        <v>0</v>
      </c>
      <c r="F131" s="47">
        <v>0</v>
      </c>
      <c r="G131" s="46">
        <v>5</v>
      </c>
      <c r="H131" s="47">
        <v>76.018100000000004</v>
      </c>
    </row>
    <row r="132" spans="1:8">
      <c r="A132" s="46">
        <v>130</v>
      </c>
      <c r="B132" s="46" t="s">
        <v>71</v>
      </c>
      <c r="C132" s="46" t="s">
        <v>118</v>
      </c>
      <c r="D132" s="46" t="s">
        <v>65</v>
      </c>
      <c r="E132" s="46">
        <v>1</v>
      </c>
      <c r="F132" s="47">
        <v>17.2973</v>
      </c>
      <c r="G132" s="46">
        <v>1</v>
      </c>
      <c r="H132" s="47">
        <v>56.395350000000001</v>
      </c>
    </row>
    <row r="133" spans="1:8">
      <c r="A133" s="46">
        <v>131</v>
      </c>
      <c r="B133" s="46" t="s">
        <v>71</v>
      </c>
      <c r="C133" s="46" t="s">
        <v>152</v>
      </c>
      <c r="D133" s="46" t="s">
        <v>60</v>
      </c>
      <c r="E133" s="46">
        <v>0</v>
      </c>
      <c r="F133" s="47">
        <v>0</v>
      </c>
      <c r="G133" s="46">
        <v>8</v>
      </c>
      <c r="H133" s="47">
        <v>60.975610000000003</v>
      </c>
    </row>
    <row r="134" spans="1:8">
      <c r="A134" s="46">
        <v>132</v>
      </c>
      <c r="B134" s="46" t="s">
        <v>71</v>
      </c>
      <c r="C134" s="46" t="s">
        <v>174</v>
      </c>
      <c r="D134" s="46" t="s">
        <v>65</v>
      </c>
      <c r="E134" s="46">
        <v>0</v>
      </c>
      <c r="F134" s="47">
        <v>0</v>
      </c>
      <c r="G134" s="46">
        <v>3</v>
      </c>
      <c r="H134" s="47">
        <v>31.196580000000001</v>
      </c>
    </row>
    <row r="135" spans="1:8">
      <c r="A135" s="46">
        <v>133</v>
      </c>
      <c r="B135" s="46" t="s">
        <v>71</v>
      </c>
      <c r="C135" s="46" t="s">
        <v>202</v>
      </c>
      <c r="D135" s="46" t="s">
        <v>57</v>
      </c>
      <c r="E135" s="46">
        <v>0</v>
      </c>
      <c r="F135" s="47">
        <v>0</v>
      </c>
      <c r="G135" s="46">
        <v>1</v>
      </c>
      <c r="H135" s="47">
        <v>77.551019999999994</v>
      </c>
    </row>
    <row r="136" spans="1:8">
      <c r="A136" s="46">
        <v>134</v>
      </c>
      <c r="B136" s="46" t="s">
        <v>71</v>
      </c>
      <c r="C136" s="46" t="s">
        <v>202</v>
      </c>
      <c r="D136" s="46" t="s">
        <v>60</v>
      </c>
      <c r="E136" s="46">
        <v>0</v>
      </c>
      <c r="F136" s="47">
        <v>0</v>
      </c>
      <c r="G136" s="46">
        <v>4</v>
      </c>
      <c r="H136" s="47">
        <v>56.818179999999998</v>
      </c>
    </row>
    <row r="137" spans="1:8">
      <c r="A137" s="46">
        <v>135</v>
      </c>
      <c r="B137" s="46" t="s">
        <v>71</v>
      </c>
      <c r="C137" s="46" t="s">
        <v>219</v>
      </c>
      <c r="D137" s="46" t="s">
        <v>60</v>
      </c>
      <c r="E137" s="46">
        <v>0</v>
      </c>
      <c r="F137" s="47">
        <v>0</v>
      </c>
      <c r="G137" s="46">
        <v>3</v>
      </c>
      <c r="H137" s="47">
        <v>58.4</v>
      </c>
    </row>
    <row r="138" spans="1:8">
      <c r="A138" s="46">
        <v>136</v>
      </c>
      <c r="B138" s="46" t="s">
        <v>71</v>
      </c>
      <c r="C138" s="46" t="s">
        <v>223</v>
      </c>
      <c r="D138" s="46" t="s">
        <v>65</v>
      </c>
      <c r="E138" s="46">
        <v>0</v>
      </c>
      <c r="F138" s="47">
        <v>0</v>
      </c>
      <c r="G138" s="46">
        <v>4</v>
      </c>
      <c r="H138" s="47">
        <v>51.351349999999996</v>
      </c>
    </row>
    <row r="139" spans="1:8">
      <c r="A139" s="46">
        <v>137</v>
      </c>
      <c r="B139" s="46" t="s">
        <v>71</v>
      </c>
      <c r="C139" s="46" t="s">
        <v>227</v>
      </c>
      <c r="D139" s="46" t="s">
        <v>65</v>
      </c>
      <c r="E139" s="46">
        <v>0</v>
      </c>
      <c r="F139" s="47">
        <v>0</v>
      </c>
      <c r="G139" s="46">
        <v>4</v>
      </c>
      <c r="H139" s="47">
        <v>62.790700000000001</v>
      </c>
    </row>
    <row r="140" spans="1:8">
      <c r="A140" s="46">
        <v>138</v>
      </c>
      <c r="B140" s="46" t="s">
        <v>71</v>
      </c>
      <c r="C140" s="46" t="s">
        <v>361</v>
      </c>
      <c r="D140" s="46" t="s">
        <v>60</v>
      </c>
      <c r="E140" s="46">
        <v>0</v>
      </c>
      <c r="F140" s="47">
        <v>0</v>
      </c>
      <c r="G140" s="46">
        <v>6</v>
      </c>
      <c r="H140" s="47">
        <v>68.78049</v>
      </c>
    </row>
    <row r="141" spans="1:8">
      <c r="A141" s="46">
        <v>139</v>
      </c>
      <c r="B141" s="46" t="s">
        <v>63</v>
      </c>
      <c r="C141" s="46" t="s">
        <v>64</v>
      </c>
      <c r="D141" s="46" t="s">
        <v>65</v>
      </c>
      <c r="E141" s="46">
        <v>2</v>
      </c>
      <c r="F141" s="47">
        <v>11.00478</v>
      </c>
      <c r="G141" s="46">
        <v>6</v>
      </c>
      <c r="H141" s="47">
        <v>87.468670000000003</v>
      </c>
    </row>
    <row r="142" spans="1:8">
      <c r="A142" s="46">
        <v>140</v>
      </c>
      <c r="B142" s="46" t="s">
        <v>63</v>
      </c>
      <c r="C142" s="46" t="s">
        <v>154</v>
      </c>
      <c r="D142" s="46" t="s">
        <v>60</v>
      </c>
      <c r="E142" s="46">
        <v>0</v>
      </c>
      <c r="F142" s="47">
        <v>0</v>
      </c>
      <c r="G142" s="46">
        <v>3</v>
      </c>
      <c r="H142" s="47">
        <v>62.352939999999997</v>
      </c>
    </row>
    <row r="143" spans="1:8">
      <c r="A143" s="46">
        <v>141</v>
      </c>
      <c r="B143" s="46" t="s">
        <v>63</v>
      </c>
      <c r="C143" s="46" t="s">
        <v>180</v>
      </c>
      <c r="D143" s="46" t="s">
        <v>65</v>
      </c>
      <c r="E143" s="46">
        <v>0</v>
      </c>
      <c r="F143" s="47">
        <v>0</v>
      </c>
      <c r="G143" s="46">
        <v>5</v>
      </c>
      <c r="H143" s="47">
        <v>68.474580000000003</v>
      </c>
    </row>
    <row r="144" spans="1:8">
      <c r="A144" s="46">
        <v>142</v>
      </c>
      <c r="B144" s="46" t="s">
        <v>63</v>
      </c>
      <c r="C144" s="46" t="s">
        <v>229</v>
      </c>
      <c r="D144" s="46" t="s">
        <v>65</v>
      </c>
      <c r="E144" s="46">
        <v>0</v>
      </c>
      <c r="F144" s="47">
        <v>0</v>
      </c>
      <c r="G144" s="46">
        <v>4</v>
      </c>
      <c r="H144" s="47">
        <v>47.21311</v>
      </c>
    </row>
    <row r="145" spans="1:8">
      <c r="A145" s="46">
        <v>143</v>
      </c>
      <c r="B145" s="46" t="s">
        <v>63</v>
      </c>
      <c r="C145" s="46" t="s">
        <v>295</v>
      </c>
      <c r="D145" s="46" t="s">
        <v>60</v>
      </c>
      <c r="E145" s="46">
        <v>0</v>
      </c>
      <c r="F145" s="47">
        <v>0</v>
      </c>
      <c r="G145" s="46">
        <v>4</v>
      </c>
      <c r="H145" s="47">
        <v>60.096150000000002</v>
      </c>
    </row>
    <row r="146" spans="1:8">
      <c r="A146" s="46">
        <v>144</v>
      </c>
      <c r="B146" s="46" t="s">
        <v>63</v>
      </c>
      <c r="C146" s="46" t="s">
        <v>374</v>
      </c>
      <c r="D146" s="46" t="s">
        <v>65</v>
      </c>
      <c r="E146" s="46">
        <v>0</v>
      </c>
      <c r="F146" s="47">
        <v>0</v>
      </c>
      <c r="G146" s="46">
        <v>12</v>
      </c>
      <c r="H146" s="47">
        <v>68.495080000000002</v>
      </c>
    </row>
    <row r="147" spans="1:8">
      <c r="A147" s="94" t="s">
        <v>381</v>
      </c>
      <c r="B147" s="95"/>
      <c r="C147" s="96"/>
      <c r="D147" s="43"/>
      <c r="E147" s="43">
        <v>109</v>
      </c>
      <c r="F147" s="48">
        <v>6.5</v>
      </c>
      <c r="G147" s="43">
        <v>1064</v>
      </c>
      <c r="H147" s="48">
        <v>76.042289999999994</v>
      </c>
    </row>
  </sheetData>
  <autoFilter ref="A2:H2">
    <sortState ref="A3:H147">
      <sortCondition ref="B2"/>
    </sortState>
  </autoFilter>
  <mergeCells count="1">
    <mergeCell ref="A147:C1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Y147"/>
  <sheetViews>
    <sheetView topLeftCell="A130" workbookViewId="0">
      <selection activeCell="E150" sqref="E150"/>
    </sheetView>
  </sheetViews>
  <sheetFormatPr defaultRowHeight="15"/>
  <cols>
    <col min="1" max="1" width="4.7109375" customWidth="1"/>
    <col min="2" max="2" width="19" customWidth="1"/>
    <col min="3" max="3" width="23.140625" customWidth="1"/>
    <col min="4" max="4" width="17.85546875" customWidth="1"/>
    <col min="5" max="5" width="16.42578125" customWidth="1"/>
    <col min="6" max="6" width="11.42578125" customWidth="1"/>
    <col min="7" max="7" width="11.85546875" customWidth="1"/>
    <col min="9" max="9" width="13.42578125" customWidth="1"/>
    <col min="10" max="11" width="14.42578125" customWidth="1"/>
    <col min="12" max="12" width="11.28515625" customWidth="1"/>
    <col min="13" max="13" width="14.42578125" customWidth="1"/>
    <col min="14" max="14" width="14.85546875" customWidth="1"/>
    <col min="16" max="16" width="12.85546875" customWidth="1"/>
    <col min="17" max="18" width="13.28515625" customWidth="1"/>
    <col min="19" max="19" width="14" customWidth="1"/>
    <col min="20" max="20" width="14.42578125" customWidth="1"/>
    <col min="21" max="21" width="15.5703125" customWidth="1"/>
    <col min="22" max="22" width="13.5703125" customWidth="1"/>
    <col min="23" max="23" width="14.5703125" customWidth="1"/>
    <col min="24" max="24" width="13.140625" customWidth="1"/>
    <col min="25" max="25" width="12.140625" customWidth="1"/>
  </cols>
  <sheetData>
    <row r="1" spans="1:25" s="16" customFormat="1" ht="127.5" customHeight="1">
      <c r="A1" s="44" t="s">
        <v>0</v>
      </c>
      <c r="B1" s="44" t="s">
        <v>1</v>
      </c>
      <c r="C1" s="44" t="s">
        <v>2</v>
      </c>
      <c r="D1" s="44" t="s">
        <v>3</v>
      </c>
      <c r="E1" s="44" t="s">
        <v>44</v>
      </c>
      <c r="F1" s="44" t="s">
        <v>45</v>
      </c>
      <c r="G1" s="44" t="s">
        <v>46</v>
      </c>
      <c r="H1" s="44" t="s">
        <v>47</v>
      </c>
      <c r="I1" s="44" t="s">
        <v>48</v>
      </c>
      <c r="J1" s="44" t="s">
        <v>49</v>
      </c>
      <c r="K1" s="44" t="s">
        <v>50</v>
      </c>
      <c r="L1" s="44" t="s">
        <v>51</v>
      </c>
      <c r="M1" s="44" t="s">
        <v>52</v>
      </c>
      <c r="N1" s="44" t="s">
        <v>396</v>
      </c>
      <c r="O1" s="44" t="s">
        <v>53</v>
      </c>
      <c r="P1" s="44" t="s">
        <v>54</v>
      </c>
      <c r="Q1" s="44" t="s">
        <v>397</v>
      </c>
      <c r="R1" s="44" t="s">
        <v>398</v>
      </c>
      <c r="S1" s="44" t="s">
        <v>399</v>
      </c>
      <c r="T1" s="44" t="s">
        <v>400</v>
      </c>
      <c r="U1" s="44" t="s">
        <v>401</v>
      </c>
      <c r="V1" s="44" t="s">
        <v>402</v>
      </c>
      <c r="W1" s="44" t="s">
        <v>403</v>
      </c>
      <c r="X1" s="44" t="s">
        <v>404</v>
      </c>
      <c r="Y1" s="44" t="s">
        <v>405</v>
      </c>
    </row>
    <row r="2" spans="1:25" s="16" customForma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5">
      <c r="A3" s="46">
        <v>1</v>
      </c>
      <c r="B3" s="46" t="s">
        <v>55</v>
      </c>
      <c r="C3" s="46" t="s">
        <v>56</v>
      </c>
      <c r="D3" s="46" t="s">
        <v>57</v>
      </c>
      <c r="E3" s="46">
        <v>0</v>
      </c>
      <c r="F3" s="46">
        <v>1</v>
      </c>
      <c r="G3" s="46">
        <v>0</v>
      </c>
      <c r="H3" s="46">
        <v>1</v>
      </c>
      <c r="I3" s="46">
        <v>1</v>
      </c>
      <c r="J3" s="46">
        <v>0</v>
      </c>
      <c r="K3" s="46">
        <v>0</v>
      </c>
      <c r="L3" s="46">
        <v>0</v>
      </c>
      <c r="M3" s="46">
        <v>0</v>
      </c>
      <c r="N3" s="46"/>
      <c r="O3" s="46">
        <v>1</v>
      </c>
      <c r="P3" s="46">
        <v>1</v>
      </c>
      <c r="Q3" s="46"/>
      <c r="R3" s="46"/>
      <c r="S3" s="46"/>
      <c r="T3" s="46"/>
      <c r="U3" s="46"/>
      <c r="V3" s="46"/>
      <c r="W3" s="46"/>
      <c r="X3" s="46"/>
      <c r="Y3" s="46">
        <v>0</v>
      </c>
    </row>
    <row r="4" spans="1:25">
      <c r="A4" s="46">
        <v>2</v>
      </c>
      <c r="B4" s="46" t="s">
        <v>55</v>
      </c>
      <c r="C4" s="46" t="s">
        <v>56</v>
      </c>
      <c r="D4" s="46" t="s">
        <v>60</v>
      </c>
      <c r="E4" s="46">
        <v>0</v>
      </c>
      <c r="F4" s="46">
        <v>0</v>
      </c>
      <c r="G4" s="46">
        <v>0</v>
      </c>
      <c r="H4" s="46">
        <v>1</v>
      </c>
      <c r="I4" s="46">
        <v>1</v>
      </c>
      <c r="J4" s="46">
        <v>0</v>
      </c>
      <c r="K4" s="46">
        <v>0</v>
      </c>
      <c r="L4" s="46">
        <v>0</v>
      </c>
      <c r="M4" s="46">
        <v>0</v>
      </c>
      <c r="N4" s="46"/>
      <c r="O4" s="46">
        <v>0</v>
      </c>
      <c r="P4" s="46">
        <v>0</v>
      </c>
      <c r="Q4" s="46"/>
      <c r="R4" s="46"/>
      <c r="S4" s="46"/>
      <c r="T4" s="46"/>
      <c r="U4" s="46"/>
      <c r="V4" s="46"/>
      <c r="W4" s="46"/>
      <c r="X4" s="46"/>
      <c r="Y4" s="46">
        <v>0</v>
      </c>
    </row>
    <row r="5" spans="1:25">
      <c r="A5" s="46">
        <v>3</v>
      </c>
      <c r="B5" s="46" t="s">
        <v>55</v>
      </c>
      <c r="C5" s="46" t="s">
        <v>74</v>
      </c>
      <c r="D5" s="46" t="s">
        <v>60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6">
        <v>0</v>
      </c>
      <c r="N5" s="46"/>
      <c r="O5" s="46">
        <v>0</v>
      </c>
      <c r="P5" s="46">
        <v>1</v>
      </c>
      <c r="Q5" s="46"/>
      <c r="R5" s="46"/>
      <c r="S5" s="46"/>
      <c r="T5" s="46"/>
      <c r="U5" s="46"/>
      <c r="V5" s="46"/>
      <c r="W5" s="46"/>
      <c r="X5" s="46"/>
      <c r="Y5" s="46">
        <v>0</v>
      </c>
    </row>
    <row r="6" spans="1:25">
      <c r="A6" s="46">
        <v>4</v>
      </c>
      <c r="B6" s="46" t="s">
        <v>55</v>
      </c>
      <c r="C6" s="46" t="s">
        <v>126</v>
      </c>
      <c r="D6" s="46" t="s">
        <v>57</v>
      </c>
      <c r="E6" s="46">
        <v>1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/>
      <c r="O6" s="46">
        <v>0</v>
      </c>
      <c r="P6" s="46">
        <v>1</v>
      </c>
      <c r="Q6" s="46"/>
      <c r="R6" s="46"/>
      <c r="S6" s="46"/>
      <c r="T6" s="46"/>
      <c r="U6" s="46"/>
      <c r="V6" s="46"/>
      <c r="W6" s="46"/>
      <c r="X6" s="46"/>
      <c r="Y6" s="46">
        <v>0</v>
      </c>
    </row>
    <row r="7" spans="1:25">
      <c r="A7" s="46">
        <v>5</v>
      </c>
      <c r="B7" s="46" t="s">
        <v>55</v>
      </c>
      <c r="C7" s="46" t="s">
        <v>198</v>
      </c>
      <c r="D7" s="46" t="s">
        <v>60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/>
      <c r="O7" s="46">
        <v>0</v>
      </c>
      <c r="P7" s="46">
        <v>0</v>
      </c>
      <c r="Q7" s="46"/>
      <c r="R7" s="46"/>
      <c r="S7" s="46"/>
      <c r="T7" s="46"/>
      <c r="U7" s="46"/>
      <c r="V7" s="46"/>
      <c r="W7" s="46"/>
      <c r="X7" s="46"/>
      <c r="Y7" s="46">
        <v>0</v>
      </c>
    </row>
    <row r="8" spans="1:25">
      <c r="A8" s="46">
        <v>6</v>
      </c>
      <c r="B8" s="46" t="s">
        <v>55</v>
      </c>
      <c r="C8" s="46" t="s">
        <v>258</v>
      </c>
      <c r="D8" s="46" t="s">
        <v>57</v>
      </c>
      <c r="E8" s="46">
        <v>0</v>
      </c>
      <c r="F8" s="46">
        <v>1</v>
      </c>
      <c r="G8" s="46">
        <v>0</v>
      </c>
      <c r="H8" s="46">
        <v>0</v>
      </c>
      <c r="I8" s="46">
        <v>2</v>
      </c>
      <c r="J8" s="46">
        <v>0</v>
      </c>
      <c r="K8" s="46">
        <v>0</v>
      </c>
      <c r="L8" s="46">
        <v>0</v>
      </c>
      <c r="M8" s="46">
        <v>0</v>
      </c>
      <c r="N8" s="46"/>
      <c r="O8" s="46">
        <v>0</v>
      </c>
      <c r="P8" s="46">
        <v>0</v>
      </c>
      <c r="Q8" s="46"/>
      <c r="R8" s="46"/>
      <c r="S8" s="46"/>
      <c r="T8" s="46"/>
      <c r="U8" s="46"/>
      <c r="V8" s="46"/>
      <c r="W8" s="46"/>
      <c r="X8" s="46"/>
      <c r="Y8" s="46">
        <v>0</v>
      </c>
    </row>
    <row r="9" spans="1:25">
      <c r="A9" s="46">
        <v>7</v>
      </c>
      <c r="B9" s="46" t="s">
        <v>55</v>
      </c>
      <c r="C9" s="46" t="s">
        <v>285</v>
      </c>
      <c r="D9" s="46" t="s">
        <v>60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/>
      <c r="O9" s="46">
        <v>1</v>
      </c>
      <c r="P9" s="46">
        <v>0</v>
      </c>
      <c r="Q9" s="46"/>
      <c r="R9" s="46"/>
      <c r="S9" s="46"/>
      <c r="T9" s="46"/>
      <c r="U9" s="46"/>
      <c r="V9" s="46"/>
      <c r="W9" s="46"/>
      <c r="X9" s="46"/>
      <c r="Y9" s="46">
        <v>0</v>
      </c>
    </row>
    <row r="10" spans="1:25">
      <c r="A10" s="46">
        <v>8</v>
      </c>
      <c r="B10" s="46" t="s">
        <v>55</v>
      </c>
      <c r="C10" s="46" t="s">
        <v>345</v>
      </c>
      <c r="D10" s="46" t="s">
        <v>60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/>
      <c r="O10" s="46">
        <v>1</v>
      </c>
      <c r="P10" s="46">
        <v>0</v>
      </c>
      <c r="Q10" s="46"/>
      <c r="R10" s="46"/>
      <c r="S10" s="46"/>
      <c r="T10" s="46"/>
      <c r="U10" s="46"/>
      <c r="V10" s="46"/>
      <c r="W10" s="46"/>
      <c r="X10" s="46"/>
      <c r="Y10" s="46">
        <v>0</v>
      </c>
    </row>
    <row r="11" spans="1:25">
      <c r="A11" s="46">
        <v>9</v>
      </c>
      <c r="B11" s="46" t="s">
        <v>55</v>
      </c>
      <c r="C11" s="46" t="s">
        <v>364</v>
      </c>
      <c r="D11" s="46" t="s">
        <v>60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/>
      <c r="O11" s="46">
        <v>1</v>
      </c>
      <c r="P11" s="46">
        <v>0</v>
      </c>
      <c r="Q11" s="46"/>
      <c r="R11" s="46"/>
      <c r="S11" s="46"/>
      <c r="T11" s="46"/>
      <c r="U11" s="46"/>
      <c r="V11" s="46"/>
      <c r="W11" s="46"/>
      <c r="X11" s="46"/>
      <c r="Y11" s="46">
        <v>0</v>
      </c>
    </row>
    <row r="12" spans="1:25">
      <c r="A12" s="46">
        <v>10</v>
      </c>
      <c r="B12" s="46" t="s">
        <v>68</v>
      </c>
      <c r="C12" s="46" t="s">
        <v>69</v>
      </c>
      <c r="D12" s="46" t="s">
        <v>60</v>
      </c>
      <c r="E12" s="46">
        <v>1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/>
      <c r="O12" s="46">
        <v>0</v>
      </c>
      <c r="P12" s="46">
        <v>0</v>
      </c>
      <c r="Q12" s="46"/>
      <c r="R12" s="46"/>
      <c r="S12" s="46"/>
      <c r="T12" s="46"/>
      <c r="U12" s="46"/>
      <c r="V12" s="46"/>
      <c r="W12" s="46"/>
      <c r="X12" s="46"/>
      <c r="Y12" s="46">
        <v>0</v>
      </c>
    </row>
    <row r="13" spans="1:25">
      <c r="A13" s="46">
        <v>11</v>
      </c>
      <c r="B13" s="46" t="s">
        <v>68</v>
      </c>
      <c r="C13" s="46" t="s">
        <v>82</v>
      </c>
      <c r="D13" s="46" t="s">
        <v>60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/>
      <c r="O13" s="46">
        <v>2</v>
      </c>
      <c r="P13" s="46">
        <v>0</v>
      </c>
      <c r="Q13" s="46"/>
      <c r="R13" s="46"/>
      <c r="S13" s="46"/>
      <c r="T13" s="46"/>
      <c r="U13" s="46"/>
      <c r="V13" s="46"/>
      <c r="W13" s="46"/>
      <c r="X13" s="46"/>
      <c r="Y13" s="46">
        <v>1</v>
      </c>
    </row>
    <row r="14" spans="1:25">
      <c r="A14" s="46">
        <v>12</v>
      </c>
      <c r="B14" s="46" t="s">
        <v>68</v>
      </c>
      <c r="C14" s="46" t="s">
        <v>87</v>
      </c>
      <c r="D14" s="46" t="s">
        <v>57</v>
      </c>
      <c r="E14" s="46">
        <v>0</v>
      </c>
      <c r="F14" s="46">
        <v>1</v>
      </c>
      <c r="G14" s="46">
        <v>1</v>
      </c>
      <c r="H14" s="46">
        <v>1</v>
      </c>
      <c r="I14" s="46">
        <v>1</v>
      </c>
      <c r="J14" s="46">
        <v>0</v>
      </c>
      <c r="K14" s="46">
        <v>0</v>
      </c>
      <c r="L14" s="46">
        <v>1</v>
      </c>
      <c r="M14" s="46">
        <v>0</v>
      </c>
      <c r="N14" s="46"/>
      <c r="O14" s="46">
        <v>8</v>
      </c>
      <c r="P14" s="46">
        <v>1</v>
      </c>
      <c r="Q14" s="46"/>
      <c r="R14" s="46"/>
      <c r="S14" s="46"/>
      <c r="T14" s="46"/>
      <c r="U14" s="46"/>
      <c r="V14" s="46"/>
      <c r="W14" s="46"/>
      <c r="X14" s="46"/>
      <c r="Y14" s="46">
        <v>0</v>
      </c>
    </row>
    <row r="15" spans="1:25">
      <c r="A15" s="46">
        <v>13</v>
      </c>
      <c r="B15" s="46" t="s">
        <v>68</v>
      </c>
      <c r="C15" s="46" t="s">
        <v>87</v>
      </c>
      <c r="D15" s="46" t="s">
        <v>60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/>
      <c r="O15" s="46">
        <v>2</v>
      </c>
      <c r="P15" s="46">
        <v>0</v>
      </c>
      <c r="Q15" s="46"/>
      <c r="R15" s="46"/>
      <c r="S15" s="46"/>
      <c r="T15" s="46"/>
      <c r="U15" s="46"/>
      <c r="V15" s="46"/>
      <c r="W15" s="46"/>
      <c r="X15" s="46"/>
      <c r="Y15" s="46">
        <v>0</v>
      </c>
    </row>
    <row r="16" spans="1:25">
      <c r="A16" s="46">
        <v>14</v>
      </c>
      <c r="B16" s="46" t="s">
        <v>68</v>
      </c>
      <c r="C16" s="46" t="s">
        <v>94</v>
      </c>
      <c r="D16" s="46" t="s">
        <v>60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/>
      <c r="O16" s="46">
        <v>0</v>
      </c>
      <c r="P16" s="46">
        <v>0</v>
      </c>
      <c r="Q16" s="46"/>
      <c r="R16" s="46"/>
      <c r="S16" s="46"/>
      <c r="T16" s="46"/>
      <c r="U16" s="46"/>
      <c r="V16" s="46"/>
      <c r="W16" s="46"/>
      <c r="X16" s="46"/>
      <c r="Y16" s="46">
        <v>0</v>
      </c>
    </row>
    <row r="17" spans="1:25">
      <c r="A17" s="46">
        <v>15</v>
      </c>
      <c r="B17" s="46" t="s">
        <v>68</v>
      </c>
      <c r="C17" s="46" t="s">
        <v>164</v>
      </c>
      <c r="D17" s="46" t="s">
        <v>65</v>
      </c>
      <c r="E17" s="46">
        <v>0</v>
      </c>
      <c r="F17" s="46">
        <v>0</v>
      </c>
      <c r="G17" s="46">
        <v>0</v>
      </c>
      <c r="H17" s="46">
        <v>0</v>
      </c>
      <c r="I17" s="46">
        <v>2</v>
      </c>
      <c r="J17" s="46">
        <v>0</v>
      </c>
      <c r="K17" s="46">
        <v>0</v>
      </c>
      <c r="L17" s="46">
        <v>0</v>
      </c>
      <c r="M17" s="46">
        <v>0</v>
      </c>
      <c r="N17" s="46"/>
      <c r="O17" s="46">
        <v>1</v>
      </c>
      <c r="P17" s="46">
        <v>0</v>
      </c>
      <c r="Q17" s="46"/>
      <c r="R17" s="46"/>
      <c r="S17" s="46"/>
      <c r="T17" s="46"/>
      <c r="U17" s="46"/>
      <c r="V17" s="46"/>
      <c r="W17" s="46"/>
      <c r="X17" s="46"/>
      <c r="Y17" s="46">
        <v>0</v>
      </c>
    </row>
    <row r="18" spans="1:25">
      <c r="A18" s="46">
        <v>16</v>
      </c>
      <c r="B18" s="46" t="s">
        <v>68</v>
      </c>
      <c r="C18" s="46" t="s">
        <v>176</v>
      </c>
      <c r="D18" s="46" t="s">
        <v>65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/>
      <c r="O18" s="46">
        <v>1</v>
      </c>
      <c r="P18" s="46">
        <v>0</v>
      </c>
      <c r="Q18" s="46"/>
      <c r="R18" s="46"/>
      <c r="S18" s="46"/>
      <c r="T18" s="46"/>
      <c r="U18" s="46"/>
      <c r="V18" s="46"/>
      <c r="W18" s="46"/>
      <c r="X18" s="46"/>
      <c r="Y18" s="46">
        <v>0</v>
      </c>
    </row>
    <row r="19" spans="1:25">
      <c r="A19" s="46">
        <v>17</v>
      </c>
      <c r="B19" s="46" t="s">
        <v>68</v>
      </c>
      <c r="C19" s="46" t="s">
        <v>268</v>
      </c>
      <c r="D19" s="46" t="s">
        <v>60</v>
      </c>
      <c r="E19" s="46">
        <v>0</v>
      </c>
      <c r="F19" s="46">
        <v>1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/>
      <c r="O19" s="46">
        <v>1</v>
      </c>
      <c r="P19" s="46">
        <v>0</v>
      </c>
      <c r="Q19" s="46"/>
      <c r="R19" s="46"/>
      <c r="S19" s="46"/>
      <c r="T19" s="46"/>
      <c r="U19" s="46"/>
      <c r="V19" s="46"/>
      <c r="W19" s="46"/>
      <c r="X19" s="46"/>
      <c r="Y19" s="46">
        <v>0</v>
      </c>
    </row>
    <row r="20" spans="1:25">
      <c r="A20" s="46">
        <v>18</v>
      </c>
      <c r="B20" s="46" t="s">
        <v>68</v>
      </c>
      <c r="C20" s="46" t="s">
        <v>332</v>
      </c>
      <c r="D20" s="46" t="s">
        <v>60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/>
      <c r="O20" s="46">
        <v>0</v>
      </c>
      <c r="P20" s="46">
        <v>0</v>
      </c>
      <c r="Q20" s="46"/>
      <c r="R20" s="46"/>
      <c r="S20" s="46"/>
      <c r="T20" s="46"/>
      <c r="U20" s="46"/>
      <c r="V20" s="46"/>
      <c r="W20" s="46"/>
      <c r="X20" s="46"/>
      <c r="Y20" s="46">
        <v>0</v>
      </c>
    </row>
    <row r="21" spans="1:25">
      <c r="A21" s="46">
        <v>19</v>
      </c>
      <c r="B21" s="46" t="s">
        <v>68</v>
      </c>
      <c r="C21" s="46" t="s">
        <v>366</v>
      </c>
      <c r="D21" s="46" t="s">
        <v>60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/>
      <c r="O21" s="46">
        <v>2</v>
      </c>
      <c r="P21" s="46">
        <v>0</v>
      </c>
      <c r="Q21" s="46"/>
      <c r="R21" s="46"/>
      <c r="S21" s="46"/>
      <c r="T21" s="46"/>
      <c r="U21" s="46"/>
      <c r="V21" s="46"/>
      <c r="W21" s="46"/>
      <c r="X21" s="46"/>
      <c r="Y21" s="46">
        <v>0</v>
      </c>
    </row>
    <row r="22" spans="1:25">
      <c r="A22" s="46">
        <v>20</v>
      </c>
      <c r="B22" s="46" t="s">
        <v>76</v>
      </c>
      <c r="C22" s="46" t="s">
        <v>77</v>
      </c>
      <c r="D22" s="46" t="s">
        <v>60</v>
      </c>
      <c r="E22" s="46">
        <v>0</v>
      </c>
      <c r="F22" s="46">
        <v>1</v>
      </c>
      <c r="G22" s="46">
        <v>0</v>
      </c>
      <c r="H22" s="46">
        <v>1</v>
      </c>
      <c r="I22" s="46">
        <v>3</v>
      </c>
      <c r="J22" s="46">
        <v>0</v>
      </c>
      <c r="K22" s="46">
        <v>0</v>
      </c>
      <c r="L22" s="46">
        <v>1</v>
      </c>
      <c r="M22" s="46">
        <v>0</v>
      </c>
      <c r="N22" s="46"/>
      <c r="O22" s="46">
        <v>8</v>
      </c>
      <c r="P22" s="46">
        <v>0</v>
      </c>
      <c r="Q22" s="46"/>
      <c r="R22" s="46"/>
      <c r="S22" s="46"/>
      <c r="T22" s="46"/>
      <c r="U22" s="46"/>
      <c r="V22" s="46"/>
      <c r="W22" s="46"/>
      <c r="X22" s="46"/>
      <c r="Y22" s="46">
        <v>0</v>
      </c>
    </row>
    <row r="23" spans="1:25">
      <c r="A23" s="46">
        <v>21</v>
      </c>
      <c r="B23" s="46" t="s">
        <v>76</v>
      </c>
      <c r="C23" s="46" t="s">
        <v>136</v>
      </c>
      <c r="D23" s="46" t="s">
        <v>60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/>
      <c r="O23" s="46">
        <v>0</v>
      </c>
      <c r="P23" s="46">
        <v>0</v>
      </c>
      <c r="Q23" s="46"/>
      <c r="R23" s="46"/>
      <c r="S23" s="46"/>
      <c r="T23" s="46"/>
      <c r="U23" s="46"/>
      <c r="V23" s="46"/>
      <c r="W23" s="46"/>
      <c r="X23" s="46"/>
      <c r="Y23" s="46">
        <v>0</v>
      </c>
    </row>
    <row r="24" spans="1:25">
      <c r="A24" s="46">
        <v>22</v>
      </c>
      <c r="B24" s="46" t="s">
        <v>76</v>
      </c>
      <c r="C24" s="46" t="s">
        <v>141</v>
      </c>
      <c r="D24" s="46" t="s">
        <v>60</v>
      </c>
      <c r="E24" s="46">
        <v>0</v>
      </c>
      <c r="F24" s="46">
        <v>1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/>
      <c r="O24" s="46">
        <v>1</v>
      </c>
      <c r="P24" s="46">
        <v>2</v>
      </c>
      <c r="Q24" s="46"/>
      <c r="R24" s="46"/>
      <c r="S24" s="46"/>
      <c r="T24" s="46"/>
      <c r="U24" s="46"/>
      <c r="V24" s="46"/>
      <c r="W24" s="46"/>
      <c r="X24" s="46"/>
      <c r="Y24" s="46">
        <v>0</v>
      </c>
    </row>
    <row r="25" spans="1:25">
      <c r="A25" s="46">
        <v>23</v>
      </c>
      <c r="B25" s="46" t="s">
        <v>76</v>
      </c>
      <c r="C25" s="46" t="s">
        <v>200</v>
      </c>
      <c r="D25" s="46" t="s">
        <v>65</v>
      </c>
      <c r="E25" s="46">
        <v>0</v>
      </c>
      <c r="F25" s="46">
        <v>0</v>
      </c>
      <c r="G25" s="46">
        <v>1</v>
      </c>
      <c r="H25" s="46">
        <v>0</v>
      </c>
      <c r="I25" s="46">
        <v>1</v>
      </c>
      <c r="J25" s="46">
        <v>0</v>
      </c>
      <c r="K25" s="46">
        <v>0</v>
      </c>
      <c r="L25" s="46">
        <v>0</v>
      </c>
      <c r="M25" s="46">
        <v>1</v>
      </c>
      <c r="N25" s="46"/>
      <c r="O25" s="46">
        <v>2</v>
      </c>
      <c r="P25" s="46">
        <v>1</v>
      </c>
      <c r="Q25" s="46"/>
      <c r="R25" s="46"/>
      <c r="S25" s="46"/>
      <c r="T25" s="46"/>
      <c r="U25" s="46"/>
      <c r="V25" s="46"/>
      <c r="W25" s="46"/>
      <c r="X25" s="46"/>
      <c r="Y25" s="46">
        <v>0</v>
      </c>
    </row>
    <row r="26" spans="1:25">
      <c r="A26" s="46">
        <v>24</v>
      </c>
      <c r="B26" s="46" t="s">
        <v>76</v>
      </c>
      <c r="C26" s="46" t="s">
        <v>260</v>
      </c>
      <c r="D26" s="46" t="s">
        <v>60</v>
      </c>
      <c r="E26" s="46">
        <v>0</v>
      </c>
      <c r="F26" s="46">
        <v>1</v>
      </c>
      <c r="G26" s="46">
        <v>0</v>
      </c>
      <c r="H26" s="46">
        <v>1</v>
      </c>
      <c r="I26" s="46">
        <v>1</v>
      </c>
      <c r="J26" s="46">
        <v>0</v>
      </c>
      <c r="K26" s="46">
        <v>0</v>
      </c>
      <c r="L26" s="46">
        <v>0</v>
      </c>
      <c r="M26" s="46">
        <v>1</v>
      </c>
      <c r="N26" s="46"/>
      <c r="O26" s="46">
        <v>2</v>
      </c>
      <c r="P26" s="46">
        <v>1</v>
      </c>
      <c r="Q26" s="46"/>
      <c r="R26" s="46"/>
      <c r="S26" s="46"/>
      <c r="T26" s="46"/>
      <c r="U26" s="46"/>
      <c r="V26" s="46"/>
      <c r="W26" s="46"/>
      <c r="X26" s="46"/>
      <c r="Y26" s="46">
        <v>0</v>
      </c>
    </row>
    <row r="27" spans="1:25">
      <c r="A27" s="46">
        <v>25</v>
      </c>
      <c r="B27" s="46" t="s">
        <v>76</v>
      </c>
      <c r="C27" s="46" t="s">
        <v>270</v>
      </c>
      <c r="D27" s="46" t="s">
        <v>60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/>
      <c r="O27" s="46">
        <v>7</v>
      </c>
      <c r="P27" s="46">
        <v>2</v>
      </c>
      <c r="Q27" s="46"/>
      <c r="R27" s="46"/>
      <c r="S27" s="46"/>
      <c r="T27" s="46"/>
      <c r="U27" s="46"/>
      <c r="V27" s="46"/>
      <c r="W27" s="46"/>
      <c r="X27" s="46"/>
      <c r="Y27" s="46">
        <v>0</v>
      </c>
    </row>
    <row r="28" spans="1:25">
      <c r="A28" s="46">
        <v>26</v>
      </c>
      <c r="B28" s="46" t="s">
        <v>76</v>
      </c>
      <c r="C28" s="46" t="s">
        <v>309</v>
      </c>
      <c r="D28" s="46" t="s">
        <v>60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/>
      <c r="O28" s="46">
        <v>0</v>
      </c>
      <c r="P28" s="46">
        <v>1</v>
      </c>
      <c r="Q28" s="46"/>
      <c r="R28" s="46"/>
      <c r="S28" s="46"/>
      <c r="T28" s="46"/>
      <c r="U28" s="46"/>
      <c r="V28" s="46"/>
      <c r="W28" s="46"/>
      <c r="X28" s="46"/>
      <c r="Y28" s="46">
        <v>0</v>
      </c>
    </row>
    <row r="29" spans="1:25">
      <c r="A29" s="46">
        <v>27</v>
      </c>
      <c r="B29" s="46" t="s">
        <v>76</v>
      </c>
      <c r="C29" s="46" t="s">
        <v>315</v>
      </c>
      <c r="D29" s="46" t="s">
        <v>65</v>
      </c>
      <c r="E29" s="46">
        <v>0</v>
      </c>
      <c r="F29" s="46">
        <v>1</v>
      </c>
      <c r="G29" s="46">
        <v>0</v>
      </c>
      <c r="H29" s="46">
        <v>1</v>
      </c>
      <c r="I29" s="46">
        <v>1</v>
      </c>
      <c r="J29" s="46">
        <v>0</v>
      </c>
      <c r="K29" s="46">
        <v>0</v>
      </c>
      <c r="L29" s="46">
        <v>0</v>
      </c>
      <c r="M29" s="46">
        <v>0</v>
      </c>
      <c r="N29" s="46"/>
      <c r="O29" s="46">
        <v>3</v>
      </c>
      <c r="P29" s="46">
        <v>1</v>
      </c>
      <c r="Q29" s="46"/>
      <c r="R29" s="46"/>
      <c r="S29" s="46"/>
      <c r="T29" s="46"/>
      <c r="U29" s="46"/>
      <c r="V29" s="46"/>
      <c r="W29" s="46"/>
      <c r="X29" s="46"/>
      <c r="Y29" s="46">
        <v>0</v>
      </c>
    </row>
    <row r="30" spans="1:25">
      <c r="A30" s="46">
        <v>28</v>
      </c>
      <c r="B30" s="46" t="s">
        <v>108</v>
      </c>
      <c r="C30" s="46" t="s">
        <v>109</v>
      </c>
      <c r="D30" s="46" t="s">
        <v>57</v>
      </c>
      <c r="E30" s="46">
        <v>0</v>
      </c>
      <c r="F30" s="46">
        <v>1</v>
      </c>
      <c r="G30" s="46">
        <v>0</v>
      </c>
      <c r="H30" s="46">
        <v>1</v>
      </c>
      <c r="I30" s="46">
        <v>2</v>
      </c>
      <c r="J30" s="46">
        <v>0</v>
      </c>
      <c r="K30" s="46">
        <v>0</v>
      </c>
      <c r="L30" s="46">
        <v>0</v>
      </c>
      <c r="M30" s="46">
        <v>1</v>
      </c>
      <c r="N30" s="46"/>
      <c r="O30" s="46">
        <v>2</v>
      </c>
      <c r="P30" s="46">
        <v>1</v>
      </c>
      <c r="Q30" s="46"/>
      <c r="R30" s="46"/>
      <c r="S30" s="46"/>
      <c r="T30" s="46"/>
      <c r="U30" s="46"/>
      <c r="V30" s="46"/>
      <c r="W30" s="46"/>
      <c r="X30" s="46"/>
      <c r="Y30" s="46">
        <v>0</v>
      </c>
    </row>
    <row r="31" spans="1:25">
      <c r="A31" s="46">
        <v>29</v>
      </c>
      <c r="B31" s="46" t="s">
        <v>108</v>
      </c>
      <c r="C31" s="46" t="s">
        <v>109</v>
      </c>
      <c r="D31" s="46" t="s">
        <v>60</v>
      </c>
      <c r="E31" s="46">
        <v>0</v>
      </c>
      <c r="F31" s="46">
        <v>0</v>
      </c>
      <c r="G31" s="46">
        <v>0</v>
      </c>
      <c r="H31" s="46">
        <v>0</v>
      </c>
      <c r="I31" s="46">
        <v>2</v>
      </c>
      <c r="J31" s="46">
        <v>0</v>
      </c>
      <c r="K31" s="46">
        <v>0</v>
      </c>
      <c r="L31" s="46">
        <v>0</v>
      </c>
      <c r="M31" s="46">
        <v>0</v>
      </c>
      <c r="N31" s="46"/>
      <c r="O31" s="46">
        <v>0</v>
      </c>
      <c r="P31" s="46">
        <v>0</v>
      </c>
      <c r="Q31" s="46"/>
      <c r="R31" s="46"/>
      <c r="S31" s="46"/>
      <c r="T31" s="46"/>
      <c r="U31" s="46"/>
      <c r="V31" s="46"/>
      <c r="W31" s="46"/>
      <c r="X31" s="46"/>
      <c r="Y31" s="46">
        <v>0</v>
      </c>
    </row>
    <row r="32" spans="1:25">
      <c r="A32" s="46">
        <v>30</v>
      </c>
      <c r="B32" s="46" t="s">
        <v>108</v>
      </c>
      <c r="C32" s="46" t="s">
        <v>194</v>
      </c>
      <c r="D32" s="46" t="s">
        <v>60</v>
      </c>
      <c r="E32" s="46">
        <v>0</v>
      </c>
      <c r="F32" s="46">
        <v>0</v>
      </c>
      <c r="G32" s="46">
        <v>0</v>
      </c>
      <c r="H32" s="46">
        <v>0</v>
      </c>
      <c r="I32" s="46">
        <v>1</v>
      </c>
      <c r="J32" s="46">
        <v>0</v>
      </c>
      <c r="K32" s="46">
        <v>0</v>
      </c>
      <c r="L32" s="46">
        <v>0</v>
      </c>
      <c r="M32" s="46">
        <v>0</v>
      </c>
      <c r="N32" s="46"/>
      <c r="O32" s="46">
        <v>0</v>
      </c>
      <c r="P32" s="46">
        <v>0</v>
      </c>
      <c r="Q32" s="46"/>
      <c r="R32" s="46"/>
      <c r="S32" s="46"/>
      <c r="T32" s="46"/>
      <c r="U32" s="46"/>
      <c r="V32" s="46"/>
      <c r="W32" s="46"/>
      <c r="X32" s="46"/>
      <c r="Y32" s="46">
        <v>0</v>
      </c>
    </row>
    <row r="33" spans="1:25">
      <c r="A33" s="46">
        <v>31</v>
      </c>
      <c r="B33" s="46" t="s">
        <v>108</v>
      </c>
      <c r="C33" s="46" t="s">
        <v>215</v>
      </c>
      <c r="D33" s="46" t="s">
        <v>60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1</v>
      </c>
      <c r="M33" s="46">
        <v>0</v>
      </c>
      <c r="N33" s="46"/>
      <c r="O33" s="46">
        <v>1</v>
      </c>
      <c r="P33" s="46">
        <v>1</v>
      </c>
      <c r="Q33" s="46"/>
      <c r="R33" s="46"/>
      <c r="S33" s="46"/>
      <c r="T33" s="46"/>
      <c r="U33" s="46"/>
      <c r="V33" s="46"/>
      <c r="W33" s="46"/>
      <c r="X33" s="46"/>
      <c r="Y33" s="46">
        <v>0</v>
      </c>
    </row>
    <row r="34" spans="1:25">
      <c r="A34" s="46">
        <v>32</v>
      </c>
      <c r="B34" s="46" t="s">
        <v>108</v>
      </c>
      <c r="C34" s="46" t="s">
        <v>277</v>
      </c>
      <c r="D34" s="46" t="s">
        <v>60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  <c r="N34" s="46"/>
      <c r="O34" s="46">
        <v>1</v>
      </c>
      <c r="P34" s="46">
        <v>0</v>
      </c>
      <c r="Q34" s="46"/>
      <c r="R34" s="46"/>
      <c r="S34" s="46"/>
      <c r="T34" s="46"/>
      <c r="U34" s="46"/>
      <c r="V34" s="46"/>
      <c r="W34" s="46"/>
      <c r="X34" s="46"/>
      <c r="Y34" s="46">
        <v>0</v>
      </c>
    </row>
    <row r="35" spans="1:25">
      <c r="A35" s="46">
        <v>33</v>
      </c>
      <c r="B35" s="46" t="s">
        <v>108</v>
      </c>
      <c r="C35" s="46" t="s">
        <v>319</v>
      </c>
      <c r="D35" s="46" t="s">
        <v>60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/>
      <c r="O35" s="46">
        <v>0</v>
      </c>
      <c r="P35" s="46">
        <v>0</v>
      </c>
      <c r="Q35" s="46"/>
      <c r="R35" s="46"/>
      <c r="S35" s="46"/>
      <c r="T35" s="46"/>
      <c r="U35" s="46"/>
      <c r="V35" s="46"/>
      <c r="W35" s="46"/>
      <c r="X35" s="46"/>
      <c r="Y35" s="46">
        <v>0</v>
      </c>
    </row>
    <row r="36" spans="1:25">
      <c r="A36" s="46">
        <v>34</v>
      </c>
      <c r="B36" s="46" t="s">
        <v>108</v>
      </c>
      <c r="C36" s="46" t="s">
        <v>343</v>
      </c>
      <c r="D36" s="46" t="s">
        <v>60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/>
      <c r="O36" s="46">
        <v>0</v>
      </c>
      <c r="P36" s="46">
        <v>1</v>
      </c>
      <c r="Q36" s="46"/>
      <c r="R36" s="46"/>
      <c r="S36" s="46"/>
      <c r="T36" s="46"/>
      <c r="U36" s="46"/>
      <c r="V36" s="46"/>
      <c r="W36" s="46"/>
      <c r="X36" s="46"/>
      <c r="Y36" s="46">
        <v>0</v>
      </c>
    </row>
    <row r="37" spans="1:25">
      <c r="A37" s="46">
        <v>35</v>
      </c>
      <c r="B37" s="46" t="s">
        <v>123</v>
      </c>
      <c r="C37" s="46" t="s">
        <v>124</v>
      </c>
      <c r="D37" s="46" t="s">
        <v>60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/>
      <c r="O37" s="46">
        <v>0</v>
      </c>
      <c r="P37" s="46">
        <v>0</v>
      </c>
      <c r="Q37" s="46"/>
      <c r="R37" s="46"/>
      <c r="S37" s="46"/>
      <c r="T37" s="46"/>
      <c r="U37" s="46"/>
      <c r="V37" s="46"/>
      <c r="W37" s="46"/>
      <c r="X37" s="46"/>
      <c r="Y37" s="46">
        <v>0</v>
      </c>
    </row>
    <row r="38" spans="1:25">
      <c r="A38" s="46">
        <v>36</v>
      </c>
      <c r="B38" s="46" t="s">
        <v>123</v>
      </c>
      <c r="C38" s="46" t="s">
        <v>158</v>
      </c>
      <c r="D38" s="46" t="s">
        <v>57</v>
      </c>
      <c r="E38" s="46">
        <v>0</v>
      </c>
      <c r="F38" s="46">
        <v>2</v>
      </c>
      <c r="G38" s="46">
        <v>0</v>
      </c>
      <c r="H38" s="46">
        <v>0</v>
      </c>
      <c r="I38" s="46">
        <v>2</v>
      </c>
      <c r="J38" s="46">
        <v>0</v>
      </c>
      <c r="K38" s="46">
        <v>1</v>
      </c>
      <c r="L38" s="46">
        <v>0</v>
      </c>
      <c r="M38" s="46">
        <v>0</v>
      </c>
      <c r="N38" s="46"/>
      <c r="O38" s="46">
        <v>0</v>
      </c>
      <c r="P38" s="46">
        <v>1</v>
      </c>
      <c r="Q38" s="46"/>
      <c r="R38" s="46"/>
      <c r="S38" s="46"/>
      <c r="T38" s="46"/>
      <c r="U38" s="46"/>
      <c r="V38" s="46"/>
      <c r="W38" s="46"/>
      <c r="X38" s="46"/>
      <c r="Y38" s="46">
        <v>0</v>
      </c>
    </row>
    <row r="39" spans="1:25">
      <c r="A39" s="46">
        <v>37</v>
      </c>
      <c r="B39" s="46" t="s">
        <v>123</v>
      </c>
      <c r="C39" s="46" t="s">
        <v>158</v>
      </c>
      <c r="D39" s="46" t="s">
        <v>60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/>
      <c r="O39" s="46">
        <v>1</v>
      </c>
      <c r="P39" s="46">
        <v>0</v>
      </c>
      <c r="Q39" s="46"/>
      <c r="R39" s="46"/>
      <c r="S39" s="46"/>
      <c r="T39" s="46"/>
      <c r="U39" s="46"/>
      <c r="V39" s="46"/>
      <c r="W39" s="46"/>
      <c r="X39" s="46"/>
      <c r="Y39" s="46">
        <v>0</v>
      </c>
    </row>
    <row r="40" spans="1:25">
      <c r="A40" s="46">
        <v>38</v>
      </c>
      <c r="B40" s="46" t="s">
        <v>123</v>
      </c>
      <c r="C40" s="46" t="s">
        <v>205</v>
      </c>
      <c r="D40" s="46" t="s">
        <v>65</v>
      </c>
      <c r="E40" s="46">
        <v>0</v>
      </c>
      <c r="F40" s="46">
        <v>0</v>
      </c>
      <c r="G40" s="46">
        <v>1</v>
      </c>
      <c r="H40" s="46">
        <v>1</v>
      </c>
      <c r="I40" s="46">
        <v>1</v>
      </c>
      <c r="J40" s="46">
        <v>0</v>
      </c>
      <c r="K40" s="46">
        <v>0</v>
      </c>
      <c r="L40" s="46">
        <v>0</v>
      </c>
      <c r="M40" s="46">
        <v>0</v>
      </c>
      <c r="N40" s="46"/>
      <c r="O40" s="46">
        <v>1</v>
      </c>
      <c r="P40" s="46">
        <v>1</v>
      </c>
      <c r="Q40" s="46"/>
      <c r="R40" s="46"/>
      <c r="S40" s="46"/>
      <c r="T40" s="46"/>
      <c r="U40" s="46"/>
      <c r="V40" s="46"/>
      <c r="W40" s="46"/>
      <c r="X40" s="46"/>
      <c r="Y40" s="46">
        <v>0</v>
      </c>
    </row>
    <row r="41" spans="1:25">
      <c r="A41" s="46">
        <v>39</v>
      </c>
      <c r="B41" s="46" t="s">
        <v>123</v>
      </c>
      <c r="C41" s="46" t="s">
        <v>287</v>
      </c>
      <c r="D41" s="46" t="s">
        <v>60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/>
      <c r="O41" s="46">
        <v>0</v>
      </c>
      <c r="P41" s="46">
        <v>0</v>
      </c>
      <c r="Q41" s="46"/>
      <c r="R41" s="46"/>
      <c r="S41" s="46"/>
      <c r="T41" s="46"/>
      <c r="U41" s="46"/>
      <c r="V41" s="46"/>
      <c r="W41" s="46"/>
      <c r="X41" s="46"/>
      <c r="Y41" s="46">
        <v>0</v>
      </c>
    </row>
    <row r="42" spans="1:25">
      <c r="A42" s="46">
        <v>40</v>
      </c>
      <c r="B42" s="46" t="s">
        <v>123</v>
      </c>
      <c r="C42" s="46" t="s">
        <v>368</v>
      </c>
      <c r="D42" s="46" t="s">
        <v>60</v>
      </c>
      <c r="E42" s="46">
        <v>0</v>
      </c>
      <c r="F42" s="46">
        <v>0</v>
      </c>
      <c r="G42" s="46">
        <v>0</v>
      </c>
      <c r="H42" s="46">
        <v>0</v>
      </c>
      <c r="I42" s="46">
        <v>1</v>
      </c>
      <c r="J42" s="46">
        <v>0</v>
      </c>
      <c r="K42" s="46">
        <v>0</v>
      </c>
      <c r="L42" s="46">
        <v>0</v>
      </c>
      <c r="M42" s="46">
        <v>0</v>
      </c>
      <c r="N42" s="46"/>
      <c r="O42" s="46">
        <v>0</v>
      </c>
      <c r="P42" s="46">
        <v>0</v>
      </c>
      <c r="Q42" s="46"/>
      <c r="R42" s="46"/>
      <c r="S42" s="46"/>
      <c r="T42" s="46"/>
      <c r="U42" s="46"/>
      <c r="V42" s="46"/>
      <c r="W42" s="46"/>
      <c r="X42" s="46"/>
      <c r="Y42" s="46">
        <v>0</v>
      </c>
    </row>
    <row r="43" spans="1:25">
      <c r="A43" s="46">
        <v>41</v>
      </c>
      <c r="B43" s="46" t="s">
        <v>166</v>
      </c>
      <c r="C43" s="46" t="s">
        <v>167</v>
      </c>
      <c r="D43" s="46" t="s">
        <v>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/>
      <c r="O43" s="46">
        <v>1</v>
      </c>
      <c r="P43" s="46">
        <v>0</v>
      </c>
      <c r="Q43" s="46"/>
      <c r="R43" s="46"/>
      <c r="S43" s="46"/>
      <c r="T43" s="46"/>
      <c r="U43" s="46"/>
      <c r="V43" s="46"/>
      <c r="W43" s="46"/>
      <c r="X43" s="46"/>
      <c r="Y43" s="46">
        <v>0</v>
      </c>
    </row>
    <row r="44" spans="1:25">
      <c r="A44" s="46">
        <v>42</v>
      </c>
      <c r="B44" s="46" t="s">
        <v>166</v>
      </c>
      <c r="C44" s="46" t="s">
        <v>169</v>
      </c>
      <c r="D44" s="46" t="s">
        <v>60</v>
      </c>
      <c r="E44" s="46">
        <v>0</v>
      </c>
      <c r="F44" s="46">
        <v>1</v>
      </c>
      <c r="G44" s="46">
        <v>0</v>
      </c>
      <c r="H44" s="46">
        <v>1</v>
      </c>
      <c r="I44" s="46">
        <v>1</v>
      </c>
      <c r="J44" s="46">
        <v>0</v>
      </c>
      <c r="K44" s="46">
        <v>0</v>
      </c>
      <c r="L44" s="46">
        <v>0</v>
      </c>
      <c r="M44" s="46">
        <v>0</v>
      </c>
      <c r="N44" s="46"/>
      <c r="O44" s="46">
        <v>0</v>
      </c>
      <c r="P44" s="46">
        <v>0</v>
      </c>
      <c r="Q44" s="46"/>
      <c r="R44" s="46"/>
      <c r="S44" s="46"/>
      <c r="T44" s="46"/>
      <c r="U44" s="46"/>
      <c r="V44" s="46"/>
      <c r="W44" s="46"/>
      <c r="X44" s="46"/>
      <c r="Y44" s="46">
        <v>0</v>
      </c>
    </row>
    <row r="45" spans="1:25">
      <c r="A45" s="46">
        <v>43</v>
      </c>
      <c r="B45" s="46" t="s">
        <v>166</v>
      </c>
      <c r="C45" s="46" t="s">
        <v>231</v>
      </c>
      <c r="D45" s="46" t="s">
        <v>65</v>
      </c>
      <c r="E45" s="46">
        <v>0</v>
      </c>
      <c r="F45" s="46">
        <v>1</v>
      </c>
      <c r="G45" s="46">
        <v>0</v>
      </c>
      <c r="H45" s="46">
        <v>1</v>
      </c>
      <c r="I45" s="46">
        <v>1</v>
      </c>
      <c r="J45" s="46">
        <v>0</v>
      </c>
      <c r="K45" s="46">
        <v>1</v>
      </c>
      <c r="L45" s="46">
        <v>0</v>
      </c>
      <c r="M45" s="46">
        <v>0</v>
      </c>
      <c r="N45" s="46"/>
      <c r="O45" s="46">
        <v>0</v>
      </c>
      <c r="P45" s="46">
        <v>0</v>
      </c>
      <c r="Q45" s="46"/>
      <c r="R45" s="46"/>
      <c r="S45" s="46"/>
      <c r="T45" s="46"/>
      <c r="U45" s="46"/>
      <c r="V45" s="46"/>
      <c r="W45" s="46"/>
      <c r="X45" s="46"/>
      <c r="Y45" s="46">
        <v>0</v>
      </c>
    </row>
    <row r="46" spans="1:25">
      <c r="A46" s="46">
        <v>44</v>
      </c>
      <c r="B46" s="46" t="s">
        <v>166</v>
      </c>
      <c r="C46" s="46" t="s">
        <v>293</v>
      </c>
      <c r="D46" s="46" t="s">
        <v>65</v>
      </c>
      <c r="E46" s="46">
        <v>0</v>
      </c>
      <c r="F46" s="46">
        <v>0</v>
      </c>
      <c r="G46" s="46">
        <v>0</v>
      </c>
      <c r="H46" s="46">
        <v>0</v>
      </c>
      <c r="I46" s="46">
        <v>1</v>
      </c>
      <c r="J46" s="46">
        <v>1</v>
      </c>
      <c r="K46" s="46">
        <v>0</v>
      </c>
      <c r="L46" s="46">
        <v>0</v>
      </c>
      <c r="M46" s="46">
        <v>0</v>
      </c>
      <c r="N46" s="46"/>
      <c r="O46" s="46">
        <v>0</v>
      </c>
      <c r="P46" s="46">
        <v>0</v>
      </c>
      <c r="Q46" s="46"/>
      <c r="R46" s="46"/>
      <c r="S46" s="46"/>
      <c r="T46" s="46"/>
      <c r="U46" s="46"/>
      <c r="V46" s="46"/>
      <c r="W46" s="46"/>
      <c r="X46" s="46"/>
      <c r="Y46" s="46">
        <v>0</v>
      </c>
    </row>
    <row r="47" spans="1:25">
      <c r="A47" s="46">
        <v>45</v>
      </c>
      <c r="B47" s="46" t="s">
        <v>166</v>
      </c>
      <c r="C47" s="46" t="s">
        <v>298</v>
      </c>
      <c r="D47" s="46" t="s">
        <v>60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/>
      <c r="O47" s="46">
        <v>1</v>
      </c>
      <c r="P47" s="46">
        <v>0</v>
      </c>
      <c r="Q47" s="46"/>
      <c r="R47" s="46"/>
      <c r="S47" s="46"/>
      <c r="T47" s="46"/>
      <c r="U47" s="46"/>
      <c r="V47" s="46"/>
      <c r="W47" s="46"/>
      <c r="X47" s="46"/>
      <c r="Y47" s="46">
        <v>0</v>
      </c>
    </row>
    <row r="48" spans="1:25">
      <c r="A48" s="46">
        <v>46</v>
      </c>
      <c r="B48" s="46" t="s">
        <v>166</v>
      </c>
      <c r="C48" s="46" t="s">
        <v>330</v>
      </c>
      <c r="D48" s="46" t="s">
        <v>60</v>
      </c>
      <c r="E48" s="46">
        <v>0</v>
      </c>
      <c r="F48" s="46">
        <v>1</v>
      </c>
      <c r="G48" s="46">
        <v>0</v>
      </c>
      <c r="H48" s="46">
        <v>0</v>
      </c>
      <c r="I48" s="46">
        <v>0</v>
      </c>
      <c r="J48" s="46">
        <v>0</v>
      </c>
      <c r="K48" s="46">
        <v>1</v>
      </c>
      <c r="L48" s="46">
        <v>0</v>
      </c>
      <c r="M48" s="46">
        <v>0</v>
      </c>
      <c r="N48" s="46"/>
      <c r="O48" s="46">
        <v>2</v>
      </c>
      <c r="P48" s="46">
        <v>0</v>
      </c>
      <c r="Q48" s="46"/>
      <c r="R48" s="46"/>
      <c r="S48" s="46"/>
      <c r="T48" s="46"/>
      <c r="U48" s="46"/>
      <c r="V48" s="46"/>
      <c r="W48" s="46"/>
      <c r="X48" s="46"/>
      <c r="Y48" s="46">
        <v>0</v>
      </c>
    </row>
    <row r="49" spans="1:25">
      <c r="A49" s="46">
        <v>47</v>
      </c>
      <c r="B49" s="46" t="s">
        <v>133</v>
      </c>
      <c r="C49" s="46" t="s">
        <v>134</v>
      </c>
      <c r="D49" s="46" t="s">
        <v>60</v>
      </c>
      <c r="E49" s="46">
        <v>0</v>
      </c>
      <c r="F49" s="46">
        <v>1</v>
      </c>
      <c r="G49" s="46">
        <v>0</v>
      </c>
      <c r="H49" s="46">
        <v>0</v>
      </c>
      <c r="I49" s="46">
        <v>1</v>
      </c>
      <c r="J49" s="46">
        <v>0</v>
      </c>
      <c r="K49" s="46">
        <v>0</v>
      </c>
      <c r="L49" s="46">
        <v>0</v>
      </c>
      <c r="M49" s="46">
        <v>0</v>
      </c>
      <c r="N49" s="46"/>
      <c r="O49" s="46">
        <v>0</v>
      </c>
      <c r="P49" s="46">
        <v>1</v>
      </c>
      <c r="Q49" s="46"/>
      <c r="R49" s="46"/>
      <c r="S49" s="46"/>
      <c r="T49" s="46"/>
      <c r="U49" s="46"/>
      <c r="V49" s="46"/>
      <c r="W49" s="46"/>
      <c r="X49" s="46"/>
      <c r="Y49" s="46">
        <v>0</v>
      </c>
    </row>
    <row r="50" spans="1:25">
      <c r="A50" s="46">
        <v>48</v>
      </c>
      <c r="B50" s="46" t="s">
        <v>133</v>
      </c>
      <c r="C50" s="46" t="s">
        <v>156</v>
      </c>
      <c r="D50" s="46" t="s">
        <v>65</v>
      </c>
      <c r="E50" s="46">
        <v>1</v>
      </c>
      <c r="F50" s="46">
        <v>1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/>
      <c r="O50" s="46">
        <v>1</v>
      </c>
      <c r="P50" s="46">
        <v>1</v>
      </c>
      <c r="Q50" s="46"/>
      <c r="R50" s="46"/>
      <c r="S50" s="46"/>
      <c r="T50" s="46"/>
      <c r="U50" s="46"/>
      <c r="V50" s="46"/>
      <c r="W50" s="46"/>
      <c r="X50" s="46"/>
      <c r="Y50" s="46">
        <v>0</v>
      </c>
    </row>
    <row r="51" spans="1:25">
      <c r="A51" s="46">
        <v>49</v>
      </c>
      <c r="B51" s="46" t="s">
        <v>133</v>
      </c>
      <c r="C51" s="46" t="s">
        <v>171</v>
      </c>
      <c r="D51" s="46" t="s">
        <v>57</v>
      </c>
      <c r="E51" s="46" t="s">
        <v>407</v>
      </c>
      <c r="F51" s="46">
        <v>1</v>
      </c>
      <c r="G51" s="46">
        <v>3</v>
      </c>
      <c r="H51" s="46">
        <v>1</v>
      </c>
      <c r="I51" s="46">
        <v>7</v>
      </c>
      <c r="J51" s="46">
        <v>1</v>
      </c>
      <c r="K51" s="46">
        <v>2</v>
      </c>
      <c r="L51" s="46">
        <v>0</v>
      </c>
      <c r="M51" s="46">
        <v>4</v>
      </c>
      <c r="N51" s="46"/>
      <c r="O51" s="46">
        <v>7</v>
      </c>
      <c r="P51" s="46">
        <v>2</v>
      </c>
      <c r="Q51" s="46"/>
      <c r="R51" s="46"/>
      <c r="S51" s="46"/>
      <c r="T51" s="46"/>
      <c r="U51" s="46"/>
      <c r="V51" s="46"/>
      <c r="W51" s="46"/>
      <c r="X51" s="46"/>
      <c r="Y51" s="46">
        <v>0</v>
      </c>
    </row>
    <row r="52" spans="1:25">
      <c r="A52" s="46">
        <v>50</v>
      </c>
      <c r="B52" s="46" t="s">
        <v>133</v>
      </c>
      <c r="C52" s="46" t="s">
        <v>171</v>
      </c>
      <c r="D52" s="46" t="s">
        <v>60</v>
      </c>
      <c r="E52" s="46">
        <v>1</v>
      </c>
      <c r="F52" s="46">
        <v>0</v>
      </c>
      <c r="G52" s="46">
        <v>0</v>
      </c>
      <c r="H52" s="46">
        <v>0</v>
      </c>
      <c r="I52" s="46">
        <v>1</v>
      </c>
      <c r="J52" s="46">
        <v>0</v>
      </c>
      <c r="K52" s="46">
        <v>0</v>
      </c>
      <c r="L52" s="46">
        <v>0</v>
      </c>
      <c r="M52" s="46">
        <v>0</v>
      </c>
      <c r="N52" s="46"/>
      <c r="O52" s="46">
        <v>0</v>
      </c>
      <c r="P52" s="46">
        <v>0</v>
      </c>
      <c r="Q52" s="46"/>
      <c r="R52" s="46"/>
      <c r="S52" s="46"/>
      <c r="T52" s="46"/>
      <c r="U52" s="46"/>
      <c r="V52" s="46"/>
      <c r="W52" s="46"/>
      <c r="X52" s="46"/>
      <c r="Y52" s="46">
        <v>0</v>
      </c>
    </row>
    <row r="53" spans="1:25">
      <c r="A53" s="46">
        <v>51</v>
      </c>
      <c r="B53" s="46" t="s">
        <v>133</v>
      </c>
      <c r="C53" s="46" t="s">
        <v>178</v>
      </c>
      <c r="D53" s="46" t="s">
        <v>65</v>
      </c>
      <c r="E53" s="46">
        <v>1</v>
      </c>
      <c r="F53" s="46">
        <v>1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/>
      <c r="O53" s="46">
        <v>1</v>
      </c>
      <c r="P53" s="46">
        <v>0</v>
      </c>
      <c r="Q53" s="46"/>
      <c r="R53" s="46"/>
      <c r="S53" s="46"/>
      <c r="T53" s="46"/>
      <c r="U53" s="46"/>
      <c r="V53" s="46"/>
      <c r="W53" s="46"/>
      <c r="X53" s="46"/>
      <c r="Y53" s="46">
        <v>0</v>
      </c>
    </row>
    <row r="54" spans="1:25">
      <c r="A54" s="46">
        <v>52</v>
      </c>
      <c r="B54" s="46" t="s">
        <v>133</v>
      </c>
      <c r="C54" s="46" t="s">
        <v>208</v>
      </c>
      <c r="D54" s="46" t="s">
        <v>65</v>
      </c>
      <c r="E54" s="46">
        <v>0</v>
      </c>
      <c r="F54" s="46">
        <v>1</v>
      </c>
      <c r="G54" s="46">
        <v>0</v>
      </c>
      <c r="H54" s="46">
        <v>1</v>
      </c>
      <c r="I54" s="46">
        <v>2</v>
      </c>
      <c r="J54" s="46">
        <v>0</v>
      </c>
      <c r="K54" s="46">
        <v>0</v>
      </c>
      <c r="L54" s="46">
        <v>0</v>
      </c>
      <c r="M54" s="46">
        <v>0</v>
      </c>
      <c r="N54" s="46"/>
      <c r="O54" s="46">
        <v>8</v>
      </c>
      <c r="P54" s="46">
        <v>1</v>
      </c>
      <c r="Q54" s="46"/>
      <c r="R54" s="46"/>
      <c r="S54" s="46"/>
      <c r="T54" s="46"/>
      <c r="U54" s="46"/>
      <c r="V54" s="46"/>
      <c r="W54" s="46"/>
      <c r="X54" s="46"/>
      <c r="Y54" s="46">
        <v>0</v>
      </c>
    </row>
    <row r="55" spans="1:25">
      <c r="A55" s="46">
        <v>53</v>
      </c>
      <c r="B55" s="46" t="s">
        <v>133</v>
      </c>
      <c r="C55" s="46" t="s">
        <v>274</v>
      </c>
      <c r="D55" s="46" t="s">
        <v>65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/>
      <c r="O55" s="46">
        <v>1</v>
      </c>
      <c r="P55" s="46">
        <v>1</v>
      </c>
      <c r="Q55" s="46"/>
      <c r="R55" s="46"/>
      <c r="S55" s="46"/>
      <c r="T55" s="46"/>
      <c r="U55" s="46"/>
      <c r="V55" s="46"/>
      <c r="W55" s="46"/>
      <c r="X55" s="46"/>
      <c r="Y55" s="46">
        <v>0</v>
      </c>
    </row>
    <row r="56" spans="1:25">
      <c r="A56" s="46">
        <v>54</v>
      </c>
      <c r="B56" s="46" t="s">
        <v>133</v>
      </c>
      <c r="C56" s="46" t="s">
        <v>300</v>
      </c>
      <c r="D56" s="46" t="s">
        <v>60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/>
      <c r="O56" s="46">
        <v>1</v>
      </c>
      <c r="P56" s="46">
        <v>0</v>
      </c>
      <c r="Q56" s="46"/>
      <c r="R56" s="46"/>
      <c r="S56" s="46"/>
      <c r="T56" s="46"/>
      <c r="U56" s="46"/>
      <c r="V56" s="46"/>
      <c r="W56" s="46"/>
      <c r="X56" s="46"/>
      <c r="Y56" s="46">
        <v>0</v>
      </c>
    </row>
    <row r="57" spans="1:25">
      <c r="A57" s="46">
        <v>55</v>
      </c>
      <c r="B57" s="46" t="s">
        <v>133</v>
      </c>
      <c r="C57" s="46" t="s">
        <v>372</v>
      </c>
      <c r="D57" s="46" t="s">
        <v>60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/>
      <c r="O57" s="46">
        <v>0</v>
      </c>
      <c r="P57" s="46">
        <v>1</v>
      </c>
      <c r="Q57" s="46"/>
      <c r="R57" s="46"/>
      <c r="S57" s="46"/>
      <c r="T57" s="46"/>
      <c r="U57" s="46"/>
      <c r="V57" s="46"/>
      <c r="W57" s="46"/>
      <c r="X57" s="46"/>
      <c r="Y57" s="46">
        <v>0</v>
      </c>
    </row>
    <row r="58" spans="1:25">
      <c r="A58" s="46">
        <v>56</v>
      </c>
      <c r="B58" s="46" t="s">
        <v>79</v>
      </c>
      <c r="C58" s="46" t="s">
        <v>80</v>
      </c>
      <c r="D58" s="46" t="s">
        <v>60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/>
      <c r="O58" s="46">
        <v>0</v>
      </c>
      <c r="P58" s="46">
        <v>0</v>
      </c>
      <c r="Q58" s="46"/>
      <c r="R58" s="46"/>
      <c r="S58" s="46"/>
      <c r="T58" s="46"/>
      <c r="U58" s="46"/>
      <c r="V58" s="46"/>
      <c r="W58" s="46"/>
      <c r="X58" s="46"/>
      <c r="Y58" s="46">
        <v>0</v>
      </c>
    </row>
    <row r="59" spans="1:25">
      <c r="A59" s="46">
        <v>57</v>
      </c>
      <c r="B59" s="46" t="s">
        <v>79</v>
      </c>
      <c r="C59" s="46" t="s">
        <v>121</v>
      </c>
      <c r="D59" s="46" t="s">
        <v>60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6"/>
      <c r="O59" s="46">
        <v>0</v>
      </c>
      <c r="P59" s="46">
        <v>0</v>
      </c>
      <c r="Q59" s="46"/>
      <c r="R59" s="46"/>
      <c r="S59" s="46"/>
      <c r="T59" s="46"/>
      <c r="U59" s="46"/>
      <c r="V59" s="46"/>
      <c r="W59" s="46"/>
      <c r="X59" s="46"/>
      <c r="Y59" s="46">
        <v>0</v>
      </c>
    </row>
    <row r="60" spans="1:25">
      <c r="A60" s="46">
        <v>58</v>
      </c>
      <c r="B60" s="46" t="s">
        <v>79</v>
      </c>
      <c r="C60" s="46" t="s">
        <v>146</v>
      </c>
      <c r="D60" s="46" t="s">
        <v>65</v>
      </c>
      <c r="E60" s="46">
        <v>2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/>
      <c r="O60" s="46">
        <v>2</v>
      </c>
      <c r="P60" s="46">
        <v>1</v>
      </c>
      <c r="Q60" s="46"/>
      <c r="R60" s="46"/>
      <c r="S60" s="46"/>
      <c r="T60" s="46"/>
      <c r="U60" s="46"/>
      <c r="V60" s="46"/>
      <c r="W60" s="46"/>
      <c r="X60" s="46"/>
      <c r="Y60" s="46">
        <v>0</v>
      </c>
    </row>
    <row r="61" spans="1:25">
      <c r="A61" s="46">
        <v>59</v>
      </c>
      <c r="B61" s="46" t="s">
        <v>79</v>
      </c>
      <c r="C61" s="46" t="s">
        <v>196</v>
      </c>
      <c r="D61" s="46" t="s">
        <v>60</v>
      </c>
      <c r="E61" s="46">
        <v>0</v>
      </c>
      <c r="F61" s="46">
        <v>1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/>
      <c r="O61" s="46">
        <v>3</v>
      </c>
      <c r="P61" s="46">
        <v>0</v>
      </c>
      <c r="Q61" s="46"/>
      <c r="R61" s="46"/>
      <c r="S61" s="46"/>
      <c r="T61" s="46"/>
      <c r="U61" s="46"/>
      <c r="V61" s="46"/>
      <c r="W61" s="46"/>
      <c r="X61" s="46"/>
      <c r="Y61" s="46">
        <v>0</v>
      </c>
    </row>
    <row r="62" spans="1:25">
      <c r="A62" s="46">
        <v>60</v>
      </c>
      <c r="B62" s="46" t="s">
        <v>79</v>
      </c>
      <c r="C62" s="46" t="s">
        <v>212</v>
      </c>
      <c r="D62" s="46" t="s">
        <v>57</v>
      </c>
      <c r="E62" s="46">
        <v>0</v>
      </c>
      <c r="F62" s="46">
        <v>0</v>
      </c>
      <c r="G62" s="46">
        <v>0</v>
      </c>
      <c r="H62" s="46">
        <v>0</v>
      </c>
      <c r="I62" s="46">
        <v>1</v>
      </c>
      <c r="J62" s="46">
        <v>0</v>
      </c>
      <c r="K62" s="46">
        <v>0</v>
      </c>
      <c r="L62" s="46">
        <v>0</v>
      </c>
      <c r="M62" s="46">
        <v>0</v>
      </c>
      <c r="N62" s="46"/>
      <c r="O62" s="46">
        <v>1</v>
      </c>
      <c r="P62" s="46">
        <v>1</v>
      </c>
      <c r="Q62" s="46"/>
      <c r="R62" s="46"/>
      <c r="S62" s="46"/>
      <c r="T62" s="46"/>
      <c r="U62" s="46"/>
      <c r="V62" s="46"/>
      <c r="W62" s="46"/>
      <c r="X62" s="46"/>
      <c r="Y62" s="46">
        <v>0</v>
      </c>
    </row>
    <row r="63" spans="1:25">
      <c r="A63" s="46">
        <v>61</v>
      </c>
      <c r="B63" s="46" t="s">
        <v>79</v>
      </c>
      <c r="C63" s="46" t="s">
        <v>212</v>
      </c>
      <c r="D63" s="46" t="s">
        <v>60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/>
      <c r="O63" s="46">
        <v>0</v>
      </c>
      <c r="P63" s="46">
        <v>0</v>
      </c>
      <c r="Q63" s="46"/>
      <c r="R63" s="46"/>
      <c r="S63" s="46"/>
      <c r="T63" s="46"/>
      <c r="U63" s="46"/>
      <c r="V63" s="46"/>
      <c r="W63" s="46"/>
      <c r="X63" s="46"/>
      <c r="Y63" s="46">
        <v>0</v>
      </c>
    </row>
    <row r="64" spans="1:25">
      <c r="A64" s="46">
        <v>62</v>
      </c>
      <c r="B64" s="46" t="s">
        <v>79</v>
      </c>
      <c r="C64" s="46" t="s">
        <v>311</v>
      </c>
      <c r="D64" s="46" t="s">
        <v>65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/>
      <c r="O64" s="46">
        <v>0</v>
      </c>
      <c r="P64" s="46">
        <v>0</v>
      </c>
      <c r="Q64" s="46"/>
      <c r="R64" s="46"/>
      <c r="S64" s="46"/>
      <c r="T64" s="46"/>
      <c r="U64" s="46"/>
      <c r="V64" s="46"/>
      <c r="W64" s="46"/>
      <c r="X64" s="46"/>
      <c r="Y64" s="46">
        <v>0</v>
      </c>
    </row>
    <row r="65" spans="1:25">
      <c r="A65" s="46">
        <v>63</v>
      </c>
      <c r="B65" s="46" t="s">
        <v>79</v>
      </c>
      <c r="C65" s="46" t="s">
        <v>336</v>
      </c>
      <c r="D65" s="46" t="s">
        <v>60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/>
      <c r="O65" s="46">
        <v>1</v>
      </c>
      <c r="P65" s="46">
        <v>0</v>
      </c>
      <c r="Q65" s="46"/>
      <c r="R65" s="46"/>
      <c r="S65" s="46"/>
      <c r="T65" s="46"/>
      <c r="U65" s="46"/>
      <c r="V65" s="46"/>
      <c r="W65" s="46"/>
      <c r="X65" s="46"/>
      <c r="Y65" s="46">
        <v>0</v>
      </c>
    </row>
    <row r="66" spans="1:25">
      <c r="A66" s="46">
        <v>64</v>
      </c>
      <c r="B66" s="46" t="s">
        <v>79</v>
      </c>
      <c r="C66" s="46" t="s">
        <v>355</v>
      </c>
      <c r="D66" s="46" t="s">
        <v>60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/>
      <c r="O66" s="46">
        <v>1</v>
      </c>
      <c r="P66" s="46">
        <v>1</v>
      </c>
      <c r="Q66" s="46"/>
      <c r="R66" s="46"/>
      <c r="S66" s="46"/>
      <c r="T66" s="46"/>
      <c r="U66" s="46"/>
      <c r="V66" s="46"/>
      <c r="W66" s="46"/>
      <c r="X66" s="46"/>
      <c r="Y66" s="46">
        <v>0</v>
      </c>
    </row>
    <row r="67" spans="1:25">
      <c r="A67" s="46">
        <v>65</v>
      </c>
      <c r="B67" s="46" t="s">
        <v>237</v>
      </c>
      <c r="C67" s="46" t="s">
        <v>238</v>
      </c>
      <c r="D67" s="46" t="s">
        <v>57</v>
      </c>
      <c r="E67" s="46">
        <v>6</v>
      </c>
      <c r="F67" s="46">
        <v>6</v>
      </c>
      <c r="G67" s="46">
        <v>2</v>
      </c>
      <c r="H67" s="46">
        <v>7</v>
      </c>
      <c r="I67" s="46">
        <v>14</v>
      </c>
      <c r="J67" s="46">
        <v>1</v>
      </c>
      <c r="K67" s="46">
        <v>1</v>
      </c>
      <c r="L67" s="46">
        <v>1</v>
      </c>
      <c r="M67" s="46">
        <v>4</v>
      </c>
      <c r="N67" s="46"/>
      <c r="O67" s="46">
        <v>9</v>
      </c>
      <c r="P67" s="46">
        <v>11</v>
      </c>
      <c r="Q67" s="46"/>
      <c r="R67" s="46"/>
      <c r="S67" s="46"/>
      <c r="T67" s="46"/>
      <c r="U67" s="46"/>
      <c r="V67" s="46"/>
      <c r="W67" s="46"/>
      <c r="X67" s="46"/>
      <c r="Y67" s="46">
        <v>0</v>
      </c>
    </row>
    <row r="68" spans="1:25">
      <c r="A68" s="46">
        <v>66</v>
      </c>
      <c r="B68" s="46" t="s">
        <v>240</v>
      </c>
      <c r="C68" s="46" t="s">
        <v>241</v>
      </c>
      <c r="D68" s="46" t="s">
        <v>57</v>
      </c>
      <c r="E68" s="46" t="s">
        <v>379</v>
      </c>
      <c r="F68" s="46">
        <v>1</v>
      </c>
      <c r="G68" s="46">
        <v>4</v>
      </c>
      <c r="H68" s="46">
        <v>1</v>
      </c>
      <c r="I68" s="46">
        <v>1</v>
      </c>
      <c r="J68" s="46">
        <v>0</v>
      </c>
      <c r="K68" s="46">
        <v>1</v>
      </c>
      <c r="L68" s="46">
        <v>0</v>
      </c>
      <c r="M68" s="46">
        <v>2</v>
      </c>
      <c r="N68" s="46"/>
      <c r="O68" s="46">
        <v>4</v>
      </c>
      <c r="P68" s="46">
        <v>2</v>
      </c>
      <c r="Q68" s="46"/>
      <c r="R68" s="46"/>
      <c r="S68" s="46"/>
      <c r="T68" s="46"/>
      <c r="U68" s="46"/>
      <c r="V68" s="46"/>
      <c r="W68" s="46"/>
      <c r="X68" s="46"/>
      <c r="Y68" s="46">
        <v>0</v>
      </c>
    </row>
    <row r="69" spans="1:25">
      <c r="A69" s="46">
        <v>67</v>
      </c>
      <c r="B69" s="46" t="s">
        <v>244</v>
      </c>
      <c r="C69" s="46" t="s">
        <v>245</v>
      </c>
      <c r="D69" s="46" t="s">
        <v>57</v>
      </c>
      <c r="E69" s="46" t="s">
        <v>378</v>
      </c>
      <c r="F69" s="46">
        <v>4</v>
      </c>
      <c r="G69" s="46">
        <v>5</v>
      </c>
      <c r="H69" s="46">
        <v>3</v>
      </c>
      <c r="I69" s="46">
        <v>3</v>
      </c>
      <c r="J69" s="46">
        <v>1</v>
      </c>
      <c r="K69" s="46">
        <v>1</v>
      </c>
      <c r="L69" s="46">
        <v>0</v>
      </c>
      <c r="M69" s="46">
        <v>3</v>
      </c>
      <c r="N69" s="46"/>
      <c r="O69" s="46">
        <v>8</v>
      </c>
      <c r="P69" s="46">
        <v>1</v>
      </c>
      <c r="Q69" s="46"/>
      <c r="R69" s="46"/>
      <c r="S69" s="46"/>
      <c r="T69" s="46"/>
      <c r="U69" s="46"/>
      <c r="V69" s="46"/>
      <c r="W69" s="46"/>
      <c r="X69" s="46"/>
      <c r="Y69" s="46">
        <v>0</v>
      </c>
    </row>
    <row r="70" spans="1:25">
      <c r="A70" s="46">
        <v>68</v>
      </c>
      <c r="B70" s="46" t="s">
        <v>247</v>
      </c>
      <c r="C70" s="46" t="s">
        <v>248</v>
      </c>
      <c r="D70" s="46" t="s">
        <v>57</v>
      </c>
      <c r="E70" s="46">
        <v>1</v>
      </c>
      <c r="F70" s="46">
        <v>1</v>
      </c>
      <c r="G70" s="46">
        <v>4</v>
      </c>
      <c r="H70" s="46">
        <v>2</v>
      </c>
      <c r="I70" s="46">
        <v>5</v>
      </c>
      <c r="J70" s="46">
        <v>0</v>
      </c>
      <c r="K70" s="46">
        <v>1</v>
      </c>
      <c r="L70" s="46">
        <v>1</v>
      </c>
      <c r="M70" s="46">
        <v>2</v>
      </c>
      <c r="N70" s="46"/>
      <c r="O70" s="46">
        <v>9</v>
      </c>
      <c r="P70" s="46">
        <v>2</v>
      </c>
      <c r="Q70" s="46"/>
      <c r="R70" s="46"/>
      <c r="S70" s="46"/>
      <c r="T70" s="46"/>
      <c r="U70" s="46"/>
      <c r="V70" s="46"/>
      <c r="W70" s="46"/>
      <c r="X70" s="46"/>
      <c r="Y70" s="46">
        <v>0</v>
      </c>
    </row>
    <row r="71" spans="1:25">
      <c r="A71" s="46">
        <v>69</v>
      </c>
      <c r="B71" s="46" t="s">
        <v>130</v>
      </c>
      <c r="C71" s="46" t="s">
        <v>131</v>
      </c>
      <c r="D71" s="46" t="s">
        <v>60</v>
      </c>
      <c r="E71" s="46">
        <v>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  <c r="L71" s="46">
        <v>0</v>
      </c>
      <c r="M71" s="46">
        <v>0</v>
      </c>
      <c r="N71" s="46"/>
      <c r="O71" s="46">
        <v>0</v>
      </c>
      <c r="P71" s="46">
        <v>0</v>
      </c>
      <c r="Q71" s="46"/>
      <c r="R71" s="46"/>
      <c r="S71" s="46"/>
      <c r="T71" s="46"/>
      <c r="U71" s="46"/>
      <c r="V71" s="46"/>
      <c r="W71" s="46"/>
      <c r="X71" s="46"/>
      <c r="Y71" s="46">
        <v>1</v>
      </c>
    </row>
    <row r="72" spans="1:25">
      <c r="A72" s="46">
        <v>70</v>
      </c>
      <c r="B72" s="46" t="s">
        <v>130</v>
      </c>
      <c r="C72" s="46" t="s">
        <v>182</v>
      </c>
      <c r="D72" s="46" t="s">
        <v>60</v>
      </c>
      <c r="E72" s="46">
        <v>0</v>
      </c>
      <c r="F72" s="46">
        <v>0</v>
      </c>
      <c r="G72" s="46">
        <v>0</v>
      </c>
      <c r="H72" s="46">
        <v>0</v>
      </c>
      <c r="I72" s="46">
        <v>1</v>
      </c>
      <c r="J72" s="46">
        <v>0</v>
      </c>
      <c r="K72" s="46">
        <v>0</v>
      </c>
      <c r="L72" s="46">
        <v>1</v>
      </c>
      <c r="M72" s="46">
        <v>0</v>
      </c>
      <c r="N72" s="46"/>
      <c r="O72" s="46">
        <v>1</v>
      </c>
      <c r="P72" s="46">
        <v>0</v>
      </c>
      <c r="Q72" s="46"/>
      <c r="R72" s="46"/>
      <c r="S72" s="46"/>
      <c r="T72" s="46"/>
      <c r="U72" s="46"/>
      <c r="V72" s="46"/>
      <c r="W72" s="46"/>
      <c r="X72" s="46"/>
      <c r="Y72" s="46">
        <v>0</v>
      </c>
    </row>
    <row r="73" spans="1:25">
      <c r="A73" s="46">
        <v>71</v>
      </c>
      <c r="B73" s="46" t="s">
        <v>130</v>
      </c>
      <c r="C73" s="46" t="s">
        <v>250</v>
      </c>
      <c r="D73" s="46" t="s">
        <v>65</v>
      </c>
      <c r="E73" s="46">
        <v>0</v>
      </c>
      <c r="F73" s="46">
        <v>0</v>
      </c>
      <c r="G73" s="46">
        <v>1</v>
      </c>
      <c r="H73" s="46">
        <v>1</v>
      </c>
      <c r="I73" s="46">
        <v>0</v>
      </c>
      <c r="J73" s="46">
        <v>0</v>
      </c>
      <c r="K73" s="46">
        <v>0</v>
      </c>
      <c r="L73" s="46">
        <v>0</v>
      </c>
      <c r="M73" s="46">
        <v>1</v>
      </c>
      <c r="N73" s="46"/>
      <c r="O73" s="46">
        <v>1</v>
      </c>
      <c r="P73" s="46">
        <v>1</v>
      </c>
      <c r="Q73" s="46"/>
      <c r="R73" s="46"/>
      <c r="S73" s="46"/>
      <c r="T73" s="46"/>
      <c r="U73" s="46"/>
      <c r="V73" s="46"/>
      <c r="W73" s="46"/>
      <c r="X73" s="46"/>
      <c r="Y73" s="46">
        <v>1</v>
      </c>
    </row>
    <row r="74" spans="1:25">
      <c r="A74" s="46">
        <v>72</v>
      </c>
      <c r="B74" s="46" t="s">
        <v>130</v>
      </c>
      <c r="C74" s="46" t="s">
        <v>321</v>
      </c>
      <c r="D74" s="46" t="s">
        <v>65</v>
      </c>
      <c r="E74" s="46">
        <v>0</v>
      </c>
      <c r="F74" s="46">
        <v>1</v>
      </c>
      <c r="G74" s="46">
        <v>0</v>
      </c>
      <c r="H74" s="46">
        <v>0</v>
      </c>
      <c r="I74" s="46">
        <v>2</v>
      </c>
      <c r="J74" s="46">
        <v>0</v>
      </c>
      <c r="K74" s="46">
        <v>0</v>
      </c>
      <c r="L74" s="46">
        <v>0</v>
      </c>
      <c r="M74" s="46">
        <v>0</v>
      </c>
      <c r="N74" s="46"/>
      <c r="O74" s="46">
        <v>1</v>
      </c>
      <c r="P74" s="46">
        <v>0</v>
      </c>
      <c r="Q74" s="46"/>
      <c r="R74" s="46"/>
      <c r="S74" s="46"/>
      <c r="T74" s="46"/>
      <c r="U74" s="46"/>
      <c r="V74" s="46"/>
      <c r="W74" s="46"/>
      <c r="X74" s="46"/>
      <c r="Y74" s="46">
        <v>0</v>
      </c>
    </row>
    <row r="75" spans="1:25">
      <c r="A75" s="46">
        <v>73</v>
      </c>
      <c r="B75" s="46" t="s">
        <v>189</v>
      </c>
      <c r="C75" s="46" t="s">
        <v>190</v>
      </c>
      <c r="D75" s="46" t="s">
        <v>65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/>
      <c r="O75" s="46">
        <v>1</v>
      </c>
      <c r="P75" s="46">
        <v>1</v>
      </c>
      <c r="Q75" s="46"/>
      <c r="R75" s="46"/>
      <c r="S75" s="46"/>
      <c r="T75" s="46"/>
      <c r="U75" s="46"/>
      <c r="V75" s="46"/>
      <c r="W75" s="46"/>
      <c r="X75" s="46"/>
      <c r="Y75" s="46">
        <v>0</v>
      </c>
    </row>
    <row r="76" spans="1:25">
      <c r="A76" s="46">
        <v>74</v>
      </c>
      <c r="B76" s="46" t="s">
        <v>189</v>
      </c>
      <c r="C76" s="46" t="s">
        <v>252</v>
      </c>
      <c r="D76" s="46" t="s">
        <v>65</v>
      </c>
      <c r="E76" s="46">
        <v>0</v>
      </c>
      <c r="F76" s="46">
        <v>0</v>
      </c>
      <c r="G76" s="46">
        <v>0</v>
      </c>
      <c r="H76" s="46">
        <v>1</v>
      </c>
      <c r="I76" s="46">
        <v>2</v>
      </c>
      <c r="J76" s="46">
        <v>0</v>
      </c>
      <c r="K76" s="46">
        <v>0</v>
      </c>
      <c r="L76" s="46">
        <v>0</v>
      </c>
      <c r="M76" s="46">
        <v>0</v>
      </c>
      <c r="N76" s="46"/>
      <c r="O76" s="46">
        <v>0</v>
      </c>
      <c r="P76" s="46">
        <v>0</v>
      </c>
      <c r="Q76" s="46"/>
      <c r="R76" s="46"/>
      <c r="S76" s="46"/>
      <c r="T76" s="46"/>
      <c r="U76" s="46"/>
      <c r="V76" s="46"/>
      <c r="W76" s="46"/>
      <c r="X76" s="46"/>
      <c r="Y76" s="46">
        <v>0</v>
      </c>
    </row>
    <row r="77" spans="1:25">
      <c r="A77" s="46">
        <v>75</v>
      </c>
      <c r="B77" s="46" t="s">
        <v>189</v>
      </c>
      <c r="C77" s="46" t="s">
        <v>255</v>
      </c>
      <c r="D77" s="46" t="s">
        <v>65</v>
      </c>
      <c r="E77" s="46">
        <v>0</v>
      </c>
      <c r="F77" s="46">
        <v>1</v>
      </c>
      <c r="G77" s="46">
        <v>0</v>
      </c>
      <c r="H77" s="46">
        <v>1</v>
      </c>
      <c r="I77" s="46">
        <v>1</v>
      </c>
      <c r="J77" s="46">
        <v>0</v>
      </c>
      <c r="K77" s="46">
        <v>1</v>
      </c>
      <c r="L77" s="46">
        <v>0</v>
      </c>
      <c r="M77" s="46">
        <v>0</v>
      </c>
      <c r="N77" s="46"/>
      <c r="O77" s="46">
        <v>0</v>
      </c>
      <c r="P77" s="46">
        <v>1</v>
      </c>
      <c r="Q77" s="46"/>
      <c r="R77" s="46"/>
      <c r="S77" s="46"/>
      <c r="T77" s="46"/>
      <c r="U77" s="46"/>
      <c r="V77" s="46"/>
      <c r="W77" s="46"/>
      <c r="X77" s="46"/>
      <c r="Y77" s="46">
        <v>0</v>
      </c>
    </row>
    <row r="78" spans="1:25">
      <c r="A78" s="46">
        <v>76</v>
      </c>
      <c r="B78" s="46" t="s">
        <v>189</v>
      </c>
      <c r="C78" s="46" t="s">
        <v>305</v>
      </c>
      <c r="D78" s="46" t="s">
        <v>60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/>
      <c r="O78" s="46">
        <v>0</v>
      </c>
      <c r="P78" s="46">
        <v>0</v>
      </c>
      <c r="Q78" s="46"/>
      <c r="R78" s="46"/>
      <c r="S78" s="46"/>
      <c r="T78" s="46"/>
      <c r="U78" s="46"/>
      <c r="V78" s="46"/>
      <c r="W78" s="46"/>
      <c r="X78" s="46"/>
      <c r="Y78" s="46">
        <v>0</v>
      </c>
    </row>
    <row r="79" spans="1:25">
      <c r="A79" s="46">
        <v>77</v>
      </c>
      <c r="B79" s="46" t="s">
        <v>189</v>
      </c>
      <c r="C79" s="46" t="s">
        <v>324</v>
      </c>
      <c r="D79" s="46" t="s">
        <v>65</v>
      </c>
      <c r="E79" s="46">
        <v>0</v>
      </c>
      <c r="F79" s="46">
        <v>0</v>
      </c>
      <c r="G79" s="46">
        <v>2</v>
      </c>
      <c r="H79" s="46">
        <v>1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/>
      <c r="O79" s="46">
        <v>4</v>
      </c>
      <c r="P79" s="46">
        <v>2</v>
      </c>
      <c r="Q79" s="46"/>
      <c r="R79" s="46"/>
      <c r="S79" s="46"/>
      <c r="T79" s="46"/>
      <c r="U79" s="46"/>
      <c r="V79" s="46"/>
      <c r="W79" s="46"/>
      <c r="X79" s="46"/>
      <c r="Y79" s="46">
        <v>0</v>
      </c>
    </row>
    <row r="80" spans="1:25">
      <c r="A80" s="46">
        <v>78</v>
      </c>
      <c r="B80" s="46" t="s">
        <v>102</v>
      </c>
      <c r="C80" s="46" t="s">
        <v>103</v>
      </c>
      <c r="D80" s="46" t="s">
        <v>60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/>
      <c r="O80" s="46">
        <v>1</v>
      </c>
      <c r="P80" s="46">
        <v>0</v>
      </c>
      <c r="Q80" s="46"/>
      <c r="R80" s="46"/>
      <c r="S80" s="46"/>
      <c r="T80" s="46"/>
      <c r="U80" s="46"/>
      <c r="V80" s="46"/>
      <c r="W80" s="46"/>
      <c r="X80" s="46"/>
      <c r="Y80" s="46">
        <v>0</v>
      </c>
    </row>
    <row r="81" spans="1:25">
      <c r="A81" s="46">
        <v>79</v>
      </c>
      <c r="B81" s="46" t="s">
        <v>102</v>
      </c>
      <c r="C81" s="46" t="s">
        <v>143</v>
      </c>
      <c r="D81" s="46" t="s">
        <v>60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/>
      <c r="O81" s="46">
        <v>0</v>
      </c>
      <c r="P81" s="46">
        <v>0</v>
      </c>
      <c r="Q81" s="46"/>
      <c r="R81" s="46"/>
      <c r="S81" s="46"/>
      <c r="T81" s="46"/>
      <c r="U81" s="46"/>
      <c r="V81" s="46"/>
      <c r="W81" s="46"/>
      <c r="X81" s="46"/>
      <c r="Y81" s="46">
        <v>0</v>
      </c>
    </row>
    <row r="82" spans="1:25">
      <c r="A82" s="46">
        <v>80</v>
      </c>
      <c r="B82" s="46" t="s">
        <v>102</v>
      </c>
      <c r="C82" s="46" t="s">
        <v>272</v>
      </c>
      <c r="D82" s="46" t="s">
        <v>60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/>
      <c r="O82" s="46">
        <v>2</v>
      </c>
      <c r="P82" s="46">
        <v>0</v>
      </c>
      <c r="Q82" s="46"/>
      <c r="R82" s="46"/>
      <c r="S82" s="46"/>
      <c r="T82" s="46"/>
      <c r="U82" s="46"/>
      <c r="V82" s="46"/>
      <c r="W82" s="46"/>
      <c r="X82" s="46"/>
      <c r="Y82" s="46">
        <v>0</v>
      </c>
    </row>
    <row r="83" spans="1:25">
      <c r="A83" s="46">
        <v>81</v>
      </c>
      <c r="B83" s="46" t="s">
        <v>102</v>
      </c>
      <c r="C83" s="46" t="s">
        <v>279</v>
      </c>
      <c r="D83" s="46" t="s">
        <v>65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/>
      <c r="O83" s="46">
        <v>2</v>
      </c>
      <c r="P83" s="46">
        <v>0</v>
      </c>
      <c r="Q83" s="46"/>
      <c r="R83" s="46"/>
      <c r="S83" s="46"/>
      <c r="T83" s="46"/>
      <c r="U83" s="46"/>
      <c r="V83" s="46"/>
      <c r="W83" s="46"/>
      <c r="X83" s="46"/>
      <c r="Y83" s="46">
        <v>0</v>
      </c>
    </row>
    <row r="84" spans="1:25">
      <c r="A84" s="46">
        <v>82</v>
      </c>
      <c r="B84" s="46" t="s">
        <v>102</v>
      </c>
      <c r="C84" s="46" t="s">
        <v>289</v>
      </c>
      <c r="D84" s="46" t="s">
        <v>57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1</v>
      </c>
      <c r="M84" s="46">
        <v>1</v>
      </c>
      <c r="N84" s="46"/>
      <c r="O84" s="46">
        <v>0</v>
      </c>
      <c r="P84" s="46">
        <v>1</v>
      </c>
      <c r="Q84" s="46"/>
      <c r="R84" s="46"/>
      <c r="S84" s="46"/>
      <c r="T84" s="46"/>
      <c r="U84" s="46"/>
      <c r="V84" s="46"/>
      <c r="W84" s="46"/>
      <c r="X84" s="46"/>
      <c r="Y84" s="46">
        <v>0</v>
      </c>
    </row>
    <row r="85" spans="1:25">
      <c r="A85" s="46">
        <v>83</v>
      </c>
      <c r="B85" s="46" t="s">
        <v>102</v>
      </c>
      <c r="C85" s="46" t="s">
        <v>289</v>
      </c>
      <c r="D85" s="46" t="s">
        <v>60</v>
      </c>
      <c r="E85" s="46">
        <v>0</v>
      </c>
      <c r="F85" s="46">
        <v>1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/>
      <c r="O85" s="46">
        <v>0</v>
      </c>
      <c r="P85" s="46">
        <v>0</v>
      </c>
      <c r="Q85" s="46"/>
      <c r="R85" s="46"/>
      <c r="S85" s="46"/>
      <c r="T85" s="46"/>
      <c r="U85" s="46"/>
      <c r="V85" s="46"/>
      <c r="W85" s="46"/>
      <c r="X85" s="46"/>
      <c r="Y85" s="46">
        <v>0</v>
      </c>
    </row>
    <row r="86" spans="1:25">
      <c r="A86" s="46">
        <v>84</v>
      </c>
      <c r="B86" s="46" t="s">
        <v>102</v>
      </c>
      <c r="C86" s="46" t="s">
        <v>338</v>
      </c>
      <c r="D86" s="46" t="s">
        <v>60</v>
      </c>
      <c r="E86" s="46">
        <v>0</v>
      </c>
      <c r="F86" s="46">
        <v>0</v>
      </c>
      <c r="G86" s="46">
        <v>0</v>
      </c>
      <c r="H86" s="46">
        <v>0</v>
      </c>
      <c r="I86" s="46">
        <v>1</v>
      </c>
      <c r="J86" s="46">
        <v>0</v>
      </c>
      <c r="K86" s="46">
        <v>0</v>
      </c>
      <c r="L86" s="46">
        <v>0</v>
      </c>
      <c r="M86" s="46">
        <v>0</v>
      </c>
      <c r="N86" s="46"/>
      <c r="O86" s="46">
        <v>1</v>
      </c>
      <c r="P86" s="46">
        <v>0</v>
      </c>
      <c r="Q86" s="46"/>
      <c r="R86" s="46"/>
      <c r="S86" s="46"/>
      <c r="T86" s="46"/>
      <c r="U86" s="46"/>
      <c r="V86" s="46"/>
      <c r="W86" s="46"/>
      <c r="X86" s="46"/>
      <c r="Y86" s="46">
        <v>0</v>
      </c>
    </row>
    <row r="87" spans="1:25">
      <c r="A87" s="46">
        <v>85</v>
      </c>
      <c r="B87" s="46" t="s">
        <v>96</v>
      </c>
      <c r="C87" s="46" t="s">
        <v>97</v>
      </c>
      <c r="D87" s="46" t="s">
        <v>60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/>
      <c r="O87" s="46">
        <v>1</v>
      </c>
      <c r="P87" s="46">
        <v>0</v>
      </c>
      <c r="Q87" s="46"/>
      <c r="R87" s="46"/>
      <c r="S87" s="46"/>
      <c r="T87" s="46"/>
      <c r="U87" s="46"/>
      <c r="V87" s="46"/>
      <c r="W87" s="46"/>
      <c r="X87" s="46"/>
      <c r="Y87" s="46">
        <v>0</v>
      </c>
    </row>
    <row r="88" spans="1:25">
      <c r="A88" s="46">
        <v>86</v>
      </c>
      <c r="B88" s="46" t="s">
        <v>96</v>
      </c>
      <c r="C88" s="46" t="s">
        <v>295</v>
      </c>
      <c r="D88" s="46" t="s">
        <v>60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/>
      <c r="O88" s="46">
        <v>0</v>
      </c>
      <c r="P88" s="46">
        <v>0</v>
      </c>
      <c r="Q88" s="46"/>
      <c r="R88" s="46"/>
      <c r="S88" s="46"/>
      <c r="T88" s="46"/>
      <c r="U88" s="46"/>
      <c r="V88" s="46"/>
      <c r="W88" s="46"/>
      <c r="X88" s="46"/>
      <c r="Y88" s="46">
        <v>0</v>
      </c>
    </row>
    <row r="89" spans="1:25">
      <c r="A89" s="46">
        <v>87</v>
      </c>
      <c r="B89" s="46" t="s">
        <v>96</v>
      </c>
      <c r="C89" s="46" t="s">
        <v>302</v>
      </c>
      <c r="D89" s="46" t="s">
        <v>57</v>
      </c>
      <c r="E89" s="46">
        <v>0</v>
      </c>
      <c r="F89" s="46">
        <v>1</v>
      </c>
      <c r="G89" s="46">
        <v>0</v>
      </c>
      <c r="H89" s="46">
        <v>1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6"/>
      <c r="O89" s="46">
        <v>2</v>
      </c>
      <c r="P89" s="46">
        <v>2</v>
      </c>
      <c r="Q89" s="46"/>
      <c r="R89" s="46"/>
      <c r="S89" s="46"/>
      <c r="T89" s="46"/>
      <c r="U89" s="46"/>
      <c r="V89" s="46"/>
      <c r="W89" s="46"/>
      <c r="X89" s="46"/>
      <c r="Y89" s="46">
        <v>0</v>
      </c>
    </row>
    <row r="90" spans="1:25">
      <c r="A90" s="46">
        <v>88</v>
      </c>
      <c r="B90" s="46" t="s">
        <v>96</v>
      </c>
      <c r="C90" s="46" t="s">
        <v>302</v>
      </c>
      <c r="D90" s="46" t="s">
        <v>60</v>
      </c>
      <c r="E90" s="46">
        <v>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/>
      <c r="O90" s="46">
        <v>0</v>
      </c>
      <c r="P90" s="46">
        <v>0</v>
      </c>
      <c r="Q90" s="46"/>
      <c r="R90" s="46"/>
      <c r="S90" s="46"/>
      <c r="T90" s="46"/>
      <c r="U90" s="46"/>
      <c r="V90" s="46"/>
      <c r="W90" s="46"/>
      <c r="X90" s="46"/>
      <c r="Y90" s="46">
        <v>0</v>
      </c>
    </row>
    <row r="91" spans="1:25">
      <c r="A91" s="46">
        <v>89</v>
      </c>
      <c r="B91" s="46" t="s">
        <v>96</v>
      </c>
      <c r="C91" s="46" t="s">
        <v>313</v>
      </c>
      <c r="D91" s="46" t="s">
        <v>60</v>
      </c>
      <c r="E91" s="46">
        <v>0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/>
      <c r="O91" s="46">
        <v>1</v>
      </c>
      <c r="P91" s="46">
        <v>0</v>
      </c>
      <c r="Q91" s="46"/>
      <c r="R91" s="46"/>
      <c r="S91" s="46"/>
      <c r="T91" s="46"/>
      <c r="U91" s="46"/>
      <c r="V91" s="46"/>
      <c r="W91" s="46"/>
      <c r="X91" s="46"/>
      <c r="Y91" s="46">
        <v>0</v>
      </c>
    </row>
    <row r="92" spans="1:25">
      <c r="A92" s="46">
        <v>90</v>
      </c>
      <c r="B92" s="46" t="s">
        <v>96</v>
      </c>
      <c r="C92" s="46" t="s">
        <v>353</v>
      </c>
      <c r="D92" s="46" t="s">
        <v>60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/>
      <c r="O92" s="46">
        <v>0</v>
      </c>
      <c r="P92" s="46">
        <v>0</v>
      </c>
      <c r="Q92" s="46"/>
      <c r="R92" s="46"/>
      <c r="S92" s="46"/>
      <c r="T92" s="46"/>
      <c r="U92" s="46"/>
      <c r="V92" s="46"/>
      <c r="W92" s="46"/>
      <c r="X92" s="46"/>
      <c r="Y92" s="46">
        <v>0</v>
      </c>
    </row>
    <row r="93" spans="1:25">
      <c r="A93" s="46">
        <v>91</v>
      </c>
      <c r="B93" s="46" t="s">
        <v>186</v>
      </c>
      <c r="C93" s="46" t="s">
        <v>187</v>
      </c>
      <c r="D93" s="46" t="s">
        <v>65</v>
      </c>
      <c r="E93" s="46">
        <v>1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6"/>
      <c r="O93" s="46">
        <v>0</v>
      </c>
      <c r="P93" s="46">
        <v>0</v>
      </c>
      <c r="Q93" s="46"/>
      <c r="R93" s="46"/>
      <c r="S93" s="46"/>
      <c r="T93" s="46"/>
      <c r="U93" s="46"/>
      <c r="V93" s="46"/>
      <c r="W93" s="46"/>
      <c r="X93" s="46"/>
      <c r="Y93" s="46">
        <v>0</v>
      </c>
    </row>
    <row r="94" spans="1:25">
      <c r="A94" s="46">
        <v>92</v>
      </c>
      <c r="B94" s="46" t="s">
        <v>186</v>
      </c>
      <c r="C94" s="46" t="s">
        <v>307</v>
      </c>
      <c r="D94" s="46" t="s">
        <v>65</v>
      </c>
      <c r="E94" s="46">
        <v>0</v>
      </c>
      <c r="F94" s="46">
        <v>0</v>
      </c>
      <c r="G94" s="46">
        <v>0</v>
      </c>
      <c r="H94" s="46">
        <v>1</v>
      </c>
      <c r="I94" s="46">
        <v>0</v>
      </c>
      <c r="J94" s="46">
        <v>0</v>
      </c>
      <c r="K94" s="46">
        <v>0</v>
      </c>
      <c r="L94" s="46">
        <v>0</v>
      </c>
      <c r="M94" s="46">
        <v>2</v>
      </c>
      <c r="N94" s="46"/>
      <c r="O94" s="46">
        <v>1</v>
      </c>
      <c r="P94" s="46">
        <v>1</v>
      </c>
      <c r="Q94" s="46"/>
      <c r="R94" s="46"/>
      <c r="S94" s="46"/>
      <c r="T94" s="46"/>
      <c r="U94" s="46"/>
      <c r="V94" s="46"/>
      <c r="W94" s="46"/>
      <c r="X94" s="46"/>
      <c r="Y94" s="46">
        <v>0</v>
      </c>
    </row>
    <row r="95" spans="1:25">
      <c r="A95" s="46">
        <v>93</v>
      </c>
      <c r="B95" s="46" t="s">
        <v>186</v>
      </c>
      <c r="C95" s="46" t="s">
        <v>317</v>
      </c>
      <c r="D95" s="46" t="s">
        <v>60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  <c r="L95" s="46">
        <v>0</v>
      </c>
      <c r="M95" s="46">
        <v>0</v>
      </c>
      <c r="N95" s="46"/>
      <c r="O95" s="46">
        <v>0</v>
      </c>
      <c r="P95" s="46">
        <v>0</v>
      </c>
      <c r="Q95" s="46"/>
      <c r="R95" s="46"/>
      <c r="S95" s="46"/>
      <c r="T95" s="46"/>
      <c r="U95" s="46"/>
      <c r="V95" s="46"/>
      <c r="W95" s="46"/>
      <c r="X95" s="46"/>
      <c r="Y95" s="46">
        <v>0</v>
      </c>
    </row>
    <row r="96" spans="1:25">
      <c r="A96" s="46">
        <v>94</v>
      </c>
      <c r="B96" s="46" t="s">
        <v>186</v>
      </c>
      <c r="C96" s="46" t="s">
        <v>359</v>
      </c>
      <c r="D96" s="46" t="s">
        <v>65</v>
      </c>
      <c r="E96" s="46">
        <v>0</v>
      </c>
      <c r="F96" s="46">
        <v>1</v>
      </c>
      <c r="G96" s="46">
        <v>0</v>
      </c>
      <c r="H96" s="46">
        <v>0</v>
      </c>
      <c r="I96" s="46">
        <v>0</v>
      </c>
      <c r="J96" s="46">
        <v>0</v>
      </c>
      <c r="K96" s="46">
        <v>1</v>
      </c>
      <c r="L96" s="46">
        <v>0</v>
      </c>
      <c r="M96" s="46">
        <v>0</v>
      </c>
      <c r="N96" s="46"/>
      <c r="O96" s="46">
        <v>1</v>
      </c>
      <c r="P96" s="46">
        <v>1</v>
      </c>
      <c r="Q96" s="46"/>
      <c r="R96" s="46"/>
      <c r="S96" s="46"/>
      <c r="T96" s="46"/>
      <c r="U96" s="46"/>
      <c r="V96" s="46"/>
      <c r="W96" s="46"/>
      <c r="X96" s="46"/>
      <c r="Y96" s="46">
        <v>0</v>
      </c>
    </row>
    <row r="97" spans="1:25">
      <c r="A97" s="46">
        <v>95</v>
      </c>
      <c r="B97" s="46" t="s">
        <v>99</v>
      </c>
      <c r="C97" s="46" t="s">
        <v>100</v>
      </c>
      <c r="D97" s="46" t="s">
        <v>60</v>
      </c>
      <c r="E97" s="46">
        <v>0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/>
      <c r="O97" s="46">
        <v>0</v>
      </c>
      <c r="P97" s="46">
        <v>0</v>
      </c>
      <c r="Q97" s="46"/>
      <c r="R97" s="46"/>
      <c r="S97" s="46"/>
      <c r="T97" s="46"/>
      <c r="U97" s="46"/>
      <c r="V97" s="46"/>
      <c r="W97" s="46"/>
      <c r="X97" s="46"/>
      <c r="Y97" s="46">
        <v>0</v>
      </c>
    </row>
    <row r="98" spans="1:25">
      <c r="A98" s="46">
        <v>96</v>
      </c>
      <c r="B98" s="46" t="s">
        <v>99</v>
      </c>
      <c r="C98" s="46" t="s">
        <v>148</v>
      </c>
      <c r="D98" s="46" t="s">
        <v>60</v>
      </c>
      <c r="E98" s="46">
        <v>0</v>
      </c>
      <c r="F98" s="46">
        <v>0</v>
      </c>
      <c r="G98" s="46">
        <v>0</v>
      </c>
      <c r="H98" s="46">
        <v>0</v>
      </c>
      <c r="I98" s="46">
        <v>1</v>
      </c>
      <c r="J98" s="46">
        <v>0</v>
      </c>
      <c r="K98" s="46">
        <v>0</v>
      </c>
      <c r="L98" s="46">
        <v>0</v>
      </c>
      <c r="M98" s="46">
        <v>0</v>
      </c>
      <c r="N98" s="46"/>
      <c r="O98" s="46">
        <v>1</v>
      </c>
      <c r="P98" s="46">
        <v>0</v>
      </c>
      <c r="Q98" s="46"/>
      <c r="R98" s="46"/>
      <c r="S98" s="46"/>
      <c r="T98" s="46"/>
      <c r="U98" s="46"/>
      <c r="V98" s="46"/>
      <c r="W98" s="46"/>
      <c r="X98" s="46"/>
      <c r="Y98" s="46">
        <v>0</v>
      </c>
    </row>
    <row r="99" spans="1:25">
      <c r="A99" s="46">
        <v>97</v>
      </c>
      <c r="B99" s="46" t="s">
        <v>99</v>
      </c>
      <c r="C99" s="46" t="s">
        <v>150</v>
      </c>
      <c r="D99" s="46" t="s">
        <v>60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v>0</v>
      </c>
      <c r="K99" s="46">
        <v>0</v>
      </c>
      <c r="L99" s="46">
        <v>0</v>
      </c>
      <c r="M99" s="46">
        <v>0</v>
      </c>
      <c r="N99" s="46"/>
      <c r="O99" s="46">
        <v>3</v>
      </c>
      <c r="P99" s="46">
        <v>0</v>
      </c>
      <c r="Q99" s="46"/>
      <c r="R99" s="46"/>
      <c r="S99" s="46"/>
      <c r="T99" s="46"/>
      <c r="U99" s="46"/>
      <c r="V99" s="46"/>
      <c r="W99" s="46"/>
      <c r="X99" s="46"/>
      <c r="Y99" s="46">
        <v>0</v>
      </c>
    </row>
    <row r="100" spans="1:25">
      <c r="A100" s="46">
        <v>98</v>
      </c>
      <c r="B100" s="46" t="s">
        <v>99</v>
      </c>
      <c r="C100" s="46" t="s">
        <v>184</v>
      </c>
      <c r="D100" s="46" t="s">
        <v>60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/>
      <c r="O100" s="46">
        <v>2</v>
      </c>
      <c r="P100" s="46">
        <v>0</v>
      </c>
      <c r="Q100" s="46"/>
      <c r="R100" s="46"/>
      <c r="S100" s="46"/>
      <c r="T100" s="46"/>
      <c r="U100" s="46"/>
      <c r="V100" s="46"/>
      <c r="W100" s="46"/>
      <c r="X100" s="46"/>
      <c r="Y100" s="46">
        <v>0</v>
      </c>
    </row>
    <row r="101" spans="1:25">
      <c r="A101" s="46">
        <v>99</v>
      </c>
      <c r="B101" s="46" t="s">
        <v>99</v>
      </c>
      <c r="C101" s="46" t="s">
        <v>217</v>
      </c>
      <c r="D101" s="46" t="s">
        <v>60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  <c r="L101" s="46">
        <v>0</v>
      </c>
      <c r="M101" s="46">
        <v>0</v>
      </c>
      <c r="N101" s="46"/>
      <c r="O101" s="46">
        <v>1</v>
      </c>
      <c r="P101" s="46">
        <v>0</v>
      </c>
      <c r="Q101" s="46"/>
      <c r="R101" s="46"/>
      <c r="S101" s="46"/>
      <c r="T101" s="46"/>
      <c r="U101" s="46"/>
      <c r="V101" s="46"/>
      <c r="W101" s="46"/>
      <c r="X101" s="46"/>
      <c r="Y101" s="46">
        <v>1</v>
      </c>
    </row>
    <row r="102" spans="1:25">
      <c r="A102" s="46">
        <v>100</v>
      </c>
      <c r="B102" s="46" t="s">
        <v>99</v>
      </c>
      <c r="C102" s="46" t="s">
        <v>262</v>
      </c>
      <c r="D102" s="46" t="s">
        <v>65</v>
      </c>
      <c r="E102" s="46">
        <v>0</v>
      </c>
      <c r="F102" s="46">
        <v>0</v>
      </c>
      <c r="G102" s="46">
        <v>1</v>
      </c>
      <c r="H102" s="46">
        <v>1</v>
      </c>
      <c r="I102" s="46">
        <v>0</v>
      </c>
      <c r="J102" s="46">
        <v>0</v>
      </c>
      <c r="K102" s="46">
        <v>0</v>
      </c>
      <c r="L102" s="46">
        <v>0</v>
      </c>
      <c r="M102" s="46">
        <v>1</v>
      </c>
      <c r="N102" s="46"/>
      <c r="O102" s="46">
        <v>1</v>
      </c>
      <c r="P102" s="46">
        <v>0</v>
      </c>
      <c r="Q102" s="46"/>
      <c r="R102" s="46"/>
      <c r="S102" s="46"/>
      <c r="T102" s="46"/>
      <c r="U102" s="46"/>
      <c r="V102" s="46"/>
      <c r="W102" s="46"/>
      <c r="X102" s="46"/>
      <c r="Y102" s="46">
        <v>1</v>
      </c>
    </row>
    <row r="103" spans="1:25">
      <c r="A103" s="46">
        <v>101</v>
      </c>
      <c r="B103" s="46" t="s">
        <v>99</v>
      </c>
      <c r="C103" s="46" t="s">
        <v>266</v>
      </c>
      <c r="D103" s="46" t="s">
        <v>60</v>
      </c>
      <c r="E103" s="46">
        <v>0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  <c r="L103" s="46">
        <v>0</v>
      </c>
      <c r="M103" s="46">
        <v>0</v>
      </c>
      <c r="N103" s="46"/>
      <c r="O103" s="46">
        <v>1</v>
      </c>
      <c r="P103" s="46">
        <v>0</v>
      </c>
      <c r="Q103" s="46"/>
      <c r="R103" s="46"/>
      <c r="S103" s="46"/>
      <c r="T103" s="46"/>
      <c r="U103" s="46"/>
      <c r="V103" s="46"/>
      <c r="W103" s="46"/>
      <c r="X103" s="46"/>
      <c r="Y103" s="46">
        <v>0</v>
      </c>
    </row>
    <row r="104" spans="1:25">
      <c r="A104" s="46">
        <v>102</v>
      </c>
      <c r="B104" s="46" t="s">
        <v>99</v>
      </c>
      <c r="C104" s="46" t="s">
        <v>283</v>
      </c>
      <c r="D104" s="46" t="s">
        <v>60</v>
      </c>
      <c r="E104" s="46">
        <v>0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  <c r="L104" s="46">
        <v>0</v>
      </c>
      <c r="M104" s="46">
        <v>0</v>
      </c>
      <c r="N104" s="46"/>
      <c r="O104" s="46">
        <v>0</v>
      </c>
      <c r="P104" s="46">
        <v>1</v>
      </c>
      <c r="Q104" s="46"/>
      <c r="R104" s="46"/>
      <c r="S104" s="46"/>
      <c r="T104" s="46"/>
      <c r="U104" s="46"/>
      <c r="V104" s="46"/>
      <c r="W104" s="46"/>
      <c r="X104" s="46"/>
      <c r="Y104" s="46">
        <v>0</v>
      </c>
    </row>
    <row r="105" spans="1:25">
      <c r="A105" s="46">
        <v>103</v>
      </c>
      <c r="B105" s="46" t="s">
        <v>99</v>
      </c>
      <c r="C105" s="46" t="s">
        <v>328</v>
      </c>
      <c r="D105" s="46" t="s">
        <v>65</v>
      </c>
      <c r="E105" s="46">
        <v>1</v>
      </c>
      <c r="F105" s="46">
        <v>1</v>
      </c>
      <c r="G105" s="46">
        <v>1</v>
      </c>
      <c r="H105" s="46">
        <v>1</v>
      </c>
      <c r="I105" s="46">
        <v>1</v>
      </c>
      <c r="J105" s="46">
        <v>0</v>
      </c>
      <c r="K105" s="46">
        <v>0</v>
      </c>
      <c r="L105" s="46">
        <v>0</v>
      </c>
      <c r="M105" s="46">
        <v>0</v>
      </c>
      <c r="N105" s="46"/>
      <c r="O105" s="46">
        <v>4</v>
      </c>
      <c r="P105" s="46">
        <v>1</v>
      </c>
      <c r="Q105" s="46"/>
      <c r="R105" s="46"/>
      <c r="S105" s="46"/>
      <c r="T105" s="46"/>
      <c r="U105" s="46"/>
      <c r="V105" s="46"/>
      <c r="W105" s="46"/>
      <c r="X105" s="46"/>
      <c r="Y105" s="46">
        <v>0</v>
      </c>
    </row>
    <row r="106" spans="1:25">
      <c r="A106" s="46">
        <v>104</v>
      </c>
      <c r="B106" s="46" t="s">
        <v>99</v>
      </c>
      <c r="C106" s="46" t="s">
        <v>334</v>
      </c>
      <c r="D106" s="46" t="s">
        <v>60</v>
      </c>
      <c r="E106" s="46">
        <v>0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  <c r="M106" s="46">
        <v>0</v>
      </c>
      <c r="N106" s="46"/>
      <c r="O106" s="46">
        <v>1</v>
      </c>
      <c r="P106" s="46">
        <v>0</v>
      </c>
      <c r="Q106" s="46"/>
      <c r="R106" s="46"/>
      <c r="S106" s="46"/>
      <c r="T106" s="46"/>
      <c r="U106" s="46"/>
      <c r="V106" s="46"/>
      <c r="W106" s="46"/>
      <c r="X106" s="46"/>
      <c r="Y106" s="46">
        <v>0</v>
      </c>
    </row>
    <row r="107" spans="1:25">
      <c r="A107" s="46">
        <v>105</v>
      </c>
      <c r="B107" s="46" t="s">
        <v>99</v>
      </c>
      <c r="C107" s="46" t="s">
        <v>347</v>
      </c>
      <c r="D107" s="46" t="s">
        <v>60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  <c r="L107" s="46">
        <v>0</v>
      </c>
      <c r="M107" s="46">
        <v>1</v>
      </c>
      <c r="N107" s="46"/>
      <c r="O107" s="46">
        <v>1</v>
      </c>
      <c r="P107" s="46">
        <v>0</v>
      </c>
      <c r="Q107" s="46"/>
      <c r="R107" s="46"/>
      <c r="S107" s="46"/>
      <c r="T107" s="46"/>
      <c r="U107" s="46"/>
      <c r="V107" s="46"/>
      <c r="W107" s="46"/>
      <c r="X107" s="46"/>
      <c r="Y107" s="46">
        <v>0</v>
      </c>
    </row>
    <row r="108" spans="1:25">
      <c r="A108" s="46">
        <v>106</v>
      </c>
      <c r="B108" s="46" t="s">
        <v>112</v>
      </c>
      <c r="C108" s="46" t="s">
        <v>113</v>
      </c>
      <c r="D108" s="46" t="s">
        <v>57</v>
      </c>
      <c r="E108" s="46">
        <v>0</v>
      </c>
      <c r="F108" s="46">
        <v>1</v>
      </c>
      <c r="G108" s="46">
        <v>0</v>
      </c>
      <c r="H108" s="46">
        <v>0</v>
      </c>
      <c r="I108" s="46">
        <v>3</v>
      </c>
      <c r="J108" s="46">
        <v>0</v>
      </c>
      <c r="K108" s="46">
        <v>0</v>
      </c>
      <c r="L108" s="46">
        <v>0</v>
      </c>
      <c r="M108" s="46">
        <v>1</v>
      </c>
      <c r="N108" s="46"/>
      <c r="O108" s="46">
        <v>1</v>
      </c>
      <c r="P108" s="46">
        <v>1</v>
      </c>
      <c r="Q108" s="46"/>
      <c r="R108" s="46"/>
      <c r="S108" s="46"/>
      <c r="T108" s="46"/>
      <c r="U108" s="46"/>
      <c r="V108" s="46"/>
      <c r="W108" s="46"/>
      <c r="X108" s="46"/>
      <c r="Y108" s="46">
        <v>0</v>
      </c>
    </row>
    <row r="109" spans="1:25">
      <c r="A109" s="46">
        <v>107</v>
      </c>
      <c r="B109" s="46" t="s">
        <v>112</v>
      </c>
      <c r="C109" s="46" t="s">
        <v>113</v>
      </c>
      <c r="D109" s="46" t="s">
        <v>60</v>
      </c>
      <c r="E109" s="46">
        <v>0</v>
      </c>
      <c r="F109" s="46">
        <v>0</v>
      </c>
      <c r="G109" s="46">
        <v>1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/>
      <c r="O109" s="46">
        <v>0</v>
      </c>
      <c r="P109" s="46">
        <v>1</v>
      </c>
      <c r="Q109" s="46"/>
      <c r="R109" s="46"/>
      <c r="S109" s="46"/>
      <c r="T109" s="46"/>
      <c r="U109" s="46"/>
      <c r="V109" s="46"/>
      <c r="W109" s="46"/>
      <c r="X109" s="46"/>
      <c r="Y109" s="46">
        <v>0</v>
      </c>
    </row>
    <row r="110" spans="1:25">
      <c r="A110" s="46">
        <v>108</v>
      </c>
      <c r="B110" s="46" t="s">
        <v>112</v>
      </c>
      <c r="C110" s="46" t="s">
        <v>128</v>
      </c>
      <c r="D110" s="46" t="s">
        <v>60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6">
        <v>0</v>
      </c>
      <c r="N110" s="46"/>
      <c r="O110" s="46">
        <v>1</v>
      </c>
      <c r="P110" s="46">
        <v>1</v>
      </c>
      <c r="Q110" s="46"/>
      <c r="R110" s="46"/>
      <c r="S110" s="46"/>
      <c r="T110" s="46"/>
      <c r="U110" s="46"/>
      <c r="V110" s="46"/>
      <c r="W110" s="46"/>
      <c r="X110" s="46"/>
      <c r="Y110" s="46">
        <v>0</v>
      </c>
    </row>
    <row r="111" spans="1:25">
      <c r="A111" s="46">
        <v>109</v>
      </c>
      <c r="B111" s="46" t="s">
        <v>112</v>
      </c>
      <c r="C111" s="46" t="s">
        <v>221</v>
      </c>
      <c r="D111" s="46" t="s">
        <v>60</v>
      </c>
      <c r="E111" s="46">
        <v>0</v>
      </c>
      <c r="F111" s="46">
        <v>0</v>
      </c>
      <c r="G111" s="46">
        <v>0</v>
      </c>
      <c r="H111" s="46">
        <v>0</v>
      </c>
      <c r="I111" s="46">
        <v>1</v>
      </c>
      <c r="J111" s="46">
        <v>0</v>
      </c>
      <c r="K111" s="46">
        <v>1</v>
      </c>
      <c r="L111" s="46">
        <v>0</v>
      </c>
      <c r="M111" s="46">
        <v>0</v>
      </c>
      <c r="N111" s="46"/>
      <c r="O111" s="46">
        <v>7</v>
      </c>
      <c r="P111" s="46">
        <v>0</v>
      </c>
      <c r="Q111" s="46"/>
      <c r="R111" s="46"/>
      <c r="S111" s="46"/>
      <c r="T111" s="46"/>
      <c r="U111" s="46"/>
      <c r="V111" s="46"/>
      <c r="W111" s="46"/>
      <c r="X111" s="46"/>
      <c r="Y111" s="46">
        <v>0</v>
      </c>
    </row>
    <row r="112" spans="1:25">
      <c r="A112" s="46">
        <v>110</v>
      </c>
      <c r="B112" s="46" t="s">
        <v>112</v>
      </c>
      <c r="C112" s="46" t="s">
        <v>233</v>
      </c>
      <c r="D112" s="46" t="s">
        <v>60</v>
      </c>
      <c r="E112" s="46">
        <v>0</v>
      </c>
      <c r="F112" s="46">
        <v>0</v>
      </c>
      <c r="G112" s="46">
        <v>0</v>
      </c>
      <c r="H112" s="46">
        <v>0</v>
      </c>
      <c r="I112" s="46">
        <v>1</v>
      </c>
      <c r="J112" s="46">
        <v>0</v>
      </c>
      <c r="K112" s="46">
        <v>0</v>
      </c>
      <c r="L112" s="46">
        <v>0</v>
      </c>
      <c r="M112" s="46">
        <v>0</v>
      </c>
      <c r="N112" s="46"/>
      <c r="O112" s="46">
        <v>1</v>
      </c>
      <c r="P112" s="46">
        <v>0</v>
      </c>
      <c r="Q112" s="46"/>
      <c r="R112" s="46"/>
      <c r="S112" s="46"/>
      <c r="T112" s="46"/>
      <c r="U112" s="46"/>
      <c r="V112" s="46"/>
      <c r="W112" s="46"/>
      <c r="X112" s="46"/>
      <c r="Y112" s="46">
        <v>0</v>
      </c>
    </row>
    <row r="113" spans="1:25">
      <c r="A113" s="46">
        <v>111</v>
      </c>
      <c r="B113" s="46" t="s">
        <v>112</v>
      </c>
      <c r="C113" s="46" t="s">
        <v>235</v>
      </c>
      <c r="D113" s="46" t="s">
        <v>60</v>
      </c>
      <c r="E113" s="46">
        <v>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  <c r="L113" s="46">
        <v>0</v>
      </c>
      <c r="M113" s="46">
        <v>0</v>
      </c>
      <c r="N113" s="46"/>
      <c r="O113" s="46">
        <v>0</v>
      </c>
      <c r="P113" s="46">
        <v>1</v>
      </c>
      <c r="Q113" s="46"/>
      <c r="R113" s="46"/>
      <c r="S113" s="46"/>
      <c r="T113" s="46"/>
      <c r="U113" s="46"/>
      <c r="V113" s="46"/>
      <c r="W113" s="46"/>
      <c r="X113" s="46"/>
      <c r="Y113" s="46">
        <v>0</v>
      </c>
    </row>
    <row r="114" spans="1:25">
      <c r="A114" s="46">
        <v>112</v>
      </c>
      <c r="B114" s="46" t="s">
        <v>112</v>
      </c>
      <c r="C114" s="46" t="s">
        <v>264</v>
      </c>
      <c r="D114" s="46" t="s">
        <v>60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  <c r="L114" s="46">
        <v>0</v>
      </c>
      <c r="M114" s="46">
        <v>0</v>
      </c>
      <c r="N114" s="46"/>
      <c r="O114" s="46">
        <v>1</v>
      </c>
      <c r="P114" s="46">
        <v>0</v>
      </c>
      <c r="Q114" s="46"/>
      <c r="R114" s="46"/>
      <c r="S114" s="46"/>
      <c r="T114" s="46"/>
      <c r="U114" s="46"/>
      <c r="V114" s="46"/>
      <c r="W114" s="46"/>
      <c r="X114" s="46"/>
      <c r="Y114" s="46">
        <v>0</v>
      </c>
    </row>
    <row r="115" spans="1:25">
      <c r="A115" s="46">
        <v>113</v>
      </c>
      <c r="B115" s="46" t="s">
        <v>112</v>
      </c>
      <c r="C115" s="46" t="s">
        <v>357</v>
      </c>
      <c r="D115" s="46" t="s">
        <v>60</v>
      </c>
      <c r="E115" s="46">
        <v>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  <c r="L115" s="46">
        <v>0</v>
      </c>
      <c r="M115" s="46">
        <v>0</v>
      </c>
      <c r="N115" s="46"/>
      <c r="O115" s="46">
        <v>1</v>
      </c>
      <c r="P115" s="46">
        <v>0</v>
      </c>
      <c r="Q115" s="46"/>
      <c r="R115" s="46"/>
      <c r="S115" s="46"/>
      <c r="T115" s="46"/>
      <c r="U115" s="46"/>
      <c r="V115" s="46"/>
      <c r="W115" s="46"/>
      <c r="X115" s="46"/>
      <c r="Y115" s="46">
        <v>0</v>
      </c>
    </row>
    <row r="116" spans="1:25">
      <c r="A116" s="46">
        <v>114</v>
      </c>
      <c r="B116" s="46" t="s">
        <v>112</v>
      </c>
      <c r="C116" s="46" t="s">
        <v>370</v>
      </c>
      <c r="D116" s="46" t="s">
        <v>60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/>
      <c r="O116" s="46">
        <v>3</v>
      </c>
      <c r="P116" s="46">
        <v>0</v>
      </c>
      <c r="Q116" s="46"/>
      <c r="R116" s="46"/>
      <c r="S116" s="46"/>
      <c r="T116" s="46"/>
      <c r="U116" s="46"/>
      <c r="V116" s="46"/>
      <c r="W116" s="46"/>
      <c r="X116" s="46"/>
      <c r="Y116" s="46">
        <v>0</v>
      </c>
    </row>
    <row r="117" spans="1:25">
      <c r="A117" s="46">
        <v>115</v>
      </c>
      <c r="B117" s="46" t="s">
        <v>105</v>
      </c>
      <c r="C117" s="46" t="s">
        <v>106</v>
      </c>
      <c r="D117" s="46" t="s">
        <v>60</v>
      </c>
      <c r="E117" s="46">
        <v>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1</v>
      </c>
      <c r="L117" s="46">
        <v>0</v>
      </c>
      <c r="M117" s="46">
        <v>0</v>
      </c>
      <c r="N117" s="46"/>
      <c r="O117" s="46">
        <v>1</v>
      </c>
      <c r="P117" s="46">
        <v>0</v>
      </c>
      <c r="Q117" s="46"/>
      <c r="R117" s="46"/>
      <c r="S117" s="46"/>
      <c r="T117" s="46"/>
      <c r="U117" s="46"/>
      <c r="V117" s="46"/>
      <c r="W117" s="46"/>
      <c r="X117" s="46"/>
      <c r="Y117" s="46">
        <v>3</v>
      </c>
    </row>
    <row r="118" spans="1:25">
      <c r="A118" s="46">
        <v>116</v>
      </c>
      <c r="B118" s="46" t="s">
        <v>105</v>
      </c>
      <c r="C118" s="46" t="s">
        <v>162</v>
      </c>
      <c r="D118" s="46" t="s">
        <v>60</v>
      </c>
      <c r="E118" s="46">
        <v>1</v>
      </c>
      <c r="F118" s="46">
        <v>0</v>
      </c>
      <c r="G118" s="46">
        <v>0</v>
      </c>
      <c r="H118" s="46">
        <v>0</v>
      </c>
      <c r="I118" s="46">
        <v>1</v>
      </c>
      <c r="J118" s="46">
        <v>0</v>
      </c>
      <c r="K118" s="46">
        <v>1</v>
      </c>
      <c r="L118" s="46">
        <v>0</v>
      </c>
      <c r="M118" s="46">
        <v>0</v>
      </c>
      <c r="N118" s="46"/>
      <c r="O118" s="46">
        <v>3</v>
      </c>
      <c r="P118" s="46">
        <v>0</v>
      </c>
      <c r="Q118" s="46"/>
      <c r="R118" s="46"/>
      <c r="S118" s="46"/>
      <c r="T118" s="46"/>
      <c r="U118" s="46"/>
      <c r="V118" s="46"/>
      <c r="W118" s="46"/>
      <c r="X118" s="46"/>
      <c r="Y118" s="46">
        <v>0</v>
      </c>
    </row>
    <row r="119" spans="1:25">
      <c r="A119" s="46">
        <v>117</v>
      </c>
      <c r="B119" s="46" t="s">
        <v>105</v>
      </c>
      <c r="C119" s="46" t="s">
        <v>192</v>
      </c>
      <c r="D119" s="46" t="s">
        <v>60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1</v>
      </c>
      <c r="L119" s="46">
        <v>0</v>
      </c>
      <c r="M119" s="46">
        <v>0</v>
      </c>
      <c r="N119" s="46"/>
      <c r="O119" s="46">
        <v>0</v>
      </c>
      <c r="P119" s="46">
        <v>0</v>
      </c>
      <c r="Q119" s="46"/>
      <c r="R119" s="46"/>
      <c r="S119" s="46"/>
      <c r="T119" s="46"/>
      <c r="U119" s="46"/>
      <c r="V119" s="46"/>
      <c r="W119" s="46"/>
      <c r="X119" s="46"/>
      <c r="Y119" s="46">
        <v>1</v>
      </c>
    </row>
    <row r="120" spans="1:25">
      <c r="A120" s="46">
        <v>118</v>
      </c>
      <c r="B120" s="46" t="s">
        <v>105</v>
      </c>
      <c r="C120" s="46" t="s">
        <v>225</v>
      </c>
      <c r="D120" s="46" t="s">
        <v>60</v>
      </c>
      <c r="E120" s="46">
        <v>0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1</v>
      </c>
      <c r="L120" s="46">
        <v>0</v>
      </c>
      <c r="M120" s="46">
        <v>0</v>
      </c>
      <c r="N120" s="46"/>
      <c r="O120" s="46">
        <v>0</v>
      </c>
      <c r="P120" s="46">
        <v>1</v>
      </c>
      <c r="Q120" s="46"/>
      <c r="R120" s="46"/>
      <c r="S120" s="46"/>
      <c r="T120" s="46"/>
      <c r="U120" s="46"/>
      <c r="V120" s="46"/>
      <c r="W120" s="46"/>
      <c r="X120" s="46"/>
      <c r="Y120" s="46">
        <v>2</v>
      </c>
    </row>
    <row r="121" spans="1:25">
      <c r="A121" s="46">
        <v>119</v>
      </c>
      <c r="B121" s="46" t="s">
        <v>105</v>
      </c>
      <c r="C121" s="46" t="s">
        <v>326</v>
      </c>
      <c r="D121" s="46" t="s">
        <v>60</v>
      </c>
      <c r="E121" s="46">
        <v>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1</v>
      </c>
      <c r="L121" s="46">
        <v>0</v>
      </c>
      <c r="M121" s="46">
        <v>0</v>
      </c>
      <c r="N121" s="46"/>
      <c r="O121" s="46">
        <v>2</v>
      </c>
      <c r="P121" s="46">
        <v>0</v>
      </c>
      <c r="Q121" s="46"/>
      <c r="R121" s="46"/>
      <c r="S121" s="46"/>
      <c r="T121" s="46"/>
      <c r="U121" s="46"/>
      <c r="V121" s="46"/>
      <c r="W121" s="46"/>
      <c r="X121" s="46"/>
      <c r="Y121" s="46">
        <v>0</v>
      </c>
    </row>
    <row r="122" spans="1:25">
      <c r="A122" s="46">
        <v>120</v>
      </c>
      <c r="B122" s="46" t="s">
        <v>105</v>
      </c>
      <c r="C122" s="46" t="s">
        <v>340</v>
      </c>
      <c r="D122" s="46" t="s">
        <v>65</v>
      </c>
      <c r="E122" s="46">
        <v>0</v>
      </c>
      <c r="F122" s="46">
        <v>1</v>
      </c>
      <c r="G122" s="46">
        <v>0</v>
      </c>
      <c r="H122" s="46">
        <v>1</v>
      </c>
      <c r="I122" s="46">
        <v>2</v>
      </c>
      <c r="J122" s="46">
        <v>0</v>
      </c>
      <c r="K122" s="46">
        <v>0</v>
      </c>
      <c r="L122" s="46">
        <v>1</v>
      </c>
      <c r="M122" s="46">
        <v>0</v>
      </c>
      <c r="N122" s="46"/>
      <c r="O122" s="46">
        <v>3</v>
      </c>
      <c r="P122" s="46">
        <v>1</v>
      </c>
      <c r="Q122" s="46"/>
      <c r="R122" s="46"/>
      <c r="S122" s="46"/>
      <c r="T122" s="46"/>
      <c r="U122" s="46"/>
      <c r="V122" s="46"/>
      <c r="W122" s="46"/>
      <c r="X122" s="46"/>
      <c r="Y122" s="46">
        <v>2</v>
      </c>
    </row>
    <row r="123" spans="1:25">
      <c r="A123" s="46">
        <v>121</v>
      </c>
      <c r="B123" s="46" t="s">
        <v>138</v>
      </c>
      <c r="C123" s="46" t="s">
        <v>139</v>
      </c>
      <c r="D123" s="46" t="s">
        <v>60</v>
      </c>
      <c r="E123" s="46">
        <v>0</v>
      </c>
      <c r="F123" s="46">
        <v>0</v>
      </c>
      <c r="G123" s="46">
        <v>0</v>
      </c>
      <c r="H123" s="46">
        <v>0</v>
      </c>
      <c r="I123" s="46">
        <v>0</v>
      </c>
      <c r="J123" s="46">
        <v>0</v>
      </c>
      <c r="K123" s="46">
        <v>0</v>
      </c>
      <c r="L123" s="46">
        <v>0</v>
      </c>
      <c r="M123" s="46">
        <v>0</v>
      </c>
      <c r="N123" s="46"/>
      <c r="O123" s="46">
        <v>0</v>
      </c>
      <c r="P123" s="46">
        <v>0</v>
      </c>
      <c r="Q123" s="46"/>
      <c r="R123" s="46"/>
      <c r="S123" s="46"/>
      <c r="T123" s="46"/>
      <c r="U123" s="46"/>
      <c r="V123" s="46"/>
      <c r="W123" s="46"/>
      <c r="X123" s="46"/>
      <c r="Y123" s="46">
        <v>0</v>
      </c>
    </row>
    <row r="124" spans="1:25">
      <c r="A124" s="46">
        <v>122</v>
      </c>
      <c r="B124" s="46" t="s">
        <v>138</v>
      </c>
      <c r="C124" s="46" t="s">
        <v>210</v>
      </c>
      <c r="D124" s="46" t="s">
        <v>60</v>
      </c>
      <c r="E124" s="46">
        <v>0</v>
      </c>
      <c r="F124" s="46">
        <v>1</v>
      </c>
      <c r="G124" s="46">
        <v>0</v>
      </c>
      <c r="H124" s="46">
        <v>1</v>
      </c>
      <c r="I124" s="46">
        <v>0</v>
      </c>
      <c r="J124" s="46">
        <v>0</v>
      </c>
      <c r="K124" s="46">
        <v>0</v>
      </c>
      <c r="L124" s="46">
        <v>0</v>
      </c>
      <c r="M124" s="46">
        <v>1</v>
      </c>
      <c r="N124" s="46"/>
      <c r="O124" s="46">
        <v>1</v>
      </c>
      <c r="P124" s="46">
        <v>0</v>
      </c>
      <c r="Q124" s="46"/>
      <c r="R124" s="46"/>
      <c r="S124" s="46"/>
      <c r="T124" s="46"/>
      <c r="U124" s="46"/>
      <c r="V124" s="46"/>
      <c r="W124" s="46"/>
      <c r="X124" s="46"/>
      <c r="Y124" s="46">
        <v>1</v>
      </c>
    </row>
    <row r="125" spans="1:25">
      <c r="A125" s="46">
        <v>123</v>
      </c>
      <c r="B125" s="46" t="s">
        <v>138</v>
      </c>
      <c r="C125" s="46" t="s">
        <v>281</v>
      </c>
      <c r="D125" s="46" t="s">
        <v>60</v>
      </c>
      <c r="E125" s="46">
        <v>0</v>
      </c>
      <c r="F125" s="46">
        <v>0</v>
      </c>
      <c r="G125" s="46">
        <v>0</v>
      </c>
      <c r="H125" s="46">
        <v>0</v>
      </c>
      <c r="I125" s="46">
        <v>1</v>
      </c>
      <c r="J125" s="46">
        <v>0</v>
      </c>
      <c r="K125" s="46">
        <v>1</v>
      </c>
      <c r="L125" s="46">
        <v>0</v>
      </c>
      <c r="M125" s="46">
        <v>1</v>
      </c>
      <c r="N125" s="46"/>
      <c r="O125" s="46">
        <v>8</v>
      </c>
      <c r="P125" s="46">
        <v>1</v>
      </c>
      <c r="Q125" s="46"/>
      <c r="R125" s="46"/>
      <c r="S125" s="46"/>
      <c r="T125" s="46"/>
      <c r="U125" s="46"/>
      <c r="V125" s="46"/>
      <c r="W125" s="46"/>
      <c r="X125" s="46"/>
      <c r="Y125" s="46">
        <v>1</v>
      </c>
    </row>
    <row r="126" spans="1:25">
      <c r="A126" s="46">
        <v>124</v>
      </c>
      <c r="B126" s="46" t="s">
        <v>138</v>
      </c>
      <c r="C126" s="46" t="s">
        <v>393</v>
      </c>
      <c r="D126" s="46" t="s">
        <v>60</v>
      </c>
      <c r="E126" s="46">
        <v>0</v>
      </c>
      <c r="F126" s="46">
        <v>2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  <c r="L126" s="46">
        <v>0</v>
      </c>
      <c r="M126" s="46">
        <v>0</v>
      </c>
      <c r="N126" s="46"/>
      <c r="O126" s="46">
        <v>0</v>
      </c>
      <c r="P126" s="46">
        <v>0</v>
      </c>
      <c r="Q126" s="46"/>
      <c r="R126" s="46"/>
      <c r="S126" s="46"/>
      <c r="T126" s="46"/>
      <c r="U126" s="46"/>
      <c r="V126" s="46"/>
      <c r="W126" s="46"/>
      <c r="X126" s="46"/>
      <c r="Y126" s="46">
        <v>0</v>
      </c>
    </row>
    <row r="127" spans="1:25">
      <c r="A127" s="46">
        <v>125</v>
      </c>
      <c r="B127" s="46" t="s">
        <v>138</v>
      </c>
      <c r="C127" s="46" t="s">
        <v>349</v>
      </c>
      <c r="D127" s="46" t="s">
        <v>57</v>
      </c>
      <c r="E127" s="46">
        <v>0</v>
      </c>
      <c r="F127" s="46">
        <v>0</v>
      </c>
      <c r="G127" s="46">
        <v>0</v>
      </c>
      <c r="H127" s="46">
        <v>1</v>
      </c>
      <c r="I127" s="46">
        <v>0</v>
      </c>
      <c r="J127" s="46">
        <v>0</v>
      </c>
      <c r="K127" s="46">
        <v>0</v>
      </c>
      <c r="L127" s="46">
        <v>1</v>
      </c>
      <c r="M127" s="46">
        <v>0</v>
      </c>
      <c r="N127" s="46"/>
      <c r="O127" s="46">
        <v>1</v>
      </c>
      <c r="P127" s="46">
        <v>1</v>
      </c>
      <c r="Q127" s="46"/>
      <c r="R127" s="46"/>
      <c r="S127" s="46"/>
      <c r="T127" s="46"/>
      <c r="U127" s="46"/>
      <c r="V127" s="46"/>
      <c r="W127" s="46"/>
      <c r="X127" s="46"/>
      <c r="Y127" s="46">
        <v>0</v>
      </c>
    </row>
    <row r="128" spans="1:25">
      <c r="A128" s="46">
        <v>126</v>
      </c>
      <c r="B128" s="46" t="s">
        <v>71</v>
      </c>
      <c r="C128" s="46" t="s">
        <v>72</v>
      </c>
      <c r="D128" s="46" t="s">
        <v>60</v>
      </c>
      <c r="E128" s="46">
        <v>0</v>
      </c>
      <c r="F128" s="46">
        <v>1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0</v>
      </c>
      <c r="M128" s="46">
        <v>0</v>
      </c>
      <c r="N128" s="46"/>
      <c r="O128" s="46">
        <v>1</v>
      </c>
      <c r="P128" s="46">
        <v>0</v>
      </c>
      <c r="Q128" s="46"/>
      <c r="R128" s="46"/>
      <c r="S128" s="46"/>
      <c r="T128" s="46"/>
      <c r="U128" s="46"/>
      <c r="V128" s="46"/>
      <c r="W128" s="46"/>
      <c r="X128" s="46"/>
      <c r="Y128" s="46">
        <v>0</v>
      </c>
    </row>
    <row r="129" spans="1:25">
      <c r="A129" s="46">
        <v>127</v>
      </c>
      <c r="B129" s="46" t="s">
        <v>71</v>
      </c>
      <c r="C129" s="46" t="s">
        <v>85</v>
      </c>
      <c r="D129" s="46" t="s">
        <v>60</v>
      </c>
      <c r="E129" s="46">
        <v>0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0</v>
      </c>
      <c r="M129" s="46">
        <v>0</v>
      </c>
      <c r="N129" s="46"/>
      <c r="O129" s="46">
        <v>0</v>
      </c>
      <c r="P129" s="46">
        <v>0</v>
      </c>
      <c r="Q129" s="46"/>
      <c r="R129" s="46"/>
      <c r="S129" s="46"/>
      <c r="T129" s="46"/>
      <c r="U129" s="46"/>
      <c r="V129" s="46"/>
      <c r="W129" s="46"/>
      <c r="X129" s="46"/>
      <c r="Y129" s="46">
        <v>0</v>
      </c>
    </row>
    <row r="130" spans="1:25">
      <c r="A130" s="46">
        <v>128</v>
      </c>
      <c r="B130" s="46" t="s">
        <v>71</v>
      </c>
      <c r="C130" s="46" t="s">
        <v>91</v>
      </c>
      <c r="D130" s="46" t="s">
        <v>65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/>
      <c r="O130" s="46">
        <v>0</v>
      </c>
      <c r="P130" s="46">
        <v>0</v>
      </c>
      <c r="Q130" s="46"/>
      <c r="R130" s="46"/>
      <c r="S130" s="46"/>
      <c r="T130" s="46"/>
      <c r="U130" s="46"/>
      <c r="V130" s="46"/>
      <c r="W130" s="46"/>
      <c r="X130" s="46"/>
      <c r="Y130" s="46">
        <v>0</v>
      </c>
    </row>
    <row r="131" spans="1:25">
      <c r="A131" s="46">
        <v>129</v>
      </c>
      <c r="B131" s="46" t="s">
        <v>71</v>
      </c>
      <c r="C131" s="46" t="s">
        <v>116</v>
      </c>
      <c r="D131" s="46" t="s">
        <v>60</v>
      </c>
      <c r="E131" s="46">
        <v>0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0</v>
      </c>
      <c r="M131" s="46">
        <v>0</v>
      </c>
      <c r="N131" s="46"/>
      <c r="O131" s="46">
        <v>0</v>
      </c>
      <c r="P131" s="46">
        <v>0</v>
      </c>
      <c r="Q131" s="46"/>
      <c r="R131" s="46"/>
      <c r="S131" s="46"/>
      <c r="T131" s="46"/>
      <c r="U131" s="46"/>
      <c r="V131" s="46"/>
      <c r="W131" s="46"/>
      <c r="X131" s="46"/>
      <c r="Y131" s="46">
        <v>0</v>
      </c>
    </row>
    <row r="132" spans="1:25">
      <c r="A132" s="46">
        <v>130</v>
      </c>
      <c r="B132" s="46" t="s">
        <v>71</v>
      </c>
      <c r="C132" s="46" t="s">
        <v>118</v>
      </c>
      <c r="D132" s="46" t="s">
        <v>65</v>
      </c>
      <c r="E132" s="46">
        <v>0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0</v>
      </c>
      <c r="M132" s="46">
        <v>0</v>
      </c>
      <c r="N132" s="46"/>
      <c r="O132" s="46">
        <v>0</v>
      </c>
      <c r="P132" s="46">
        <v>0</v>
      </c>
      <c r="Q132" s="46"/>
      <c r="R132" s="46"/>
      <c r="S132" s="46"/>
      <c r="T132" s="46"/>
      <c r="U132" s="46"/>
      <c r="V132" s="46"/>
      <c r="W132" s="46"/>
      <c r="X132" s="46"/>
      <c r="Y132" s="46">
        <v>0</v>
      </c>
    </row>
    <row r="133" spans="1:25">
      <c r="A133" s="46">
        <v>131</v>
      </c>
      <c r="B133" s="46" t="s">
        <v>71</v>
      </c>
      <c r="C133" s="46" t="s">
        <v>152</v>
      </c>
      <c r="D133" s="46" t="s">
        <v>60</v>
      </c>
      <c r="E133" s="46">
        <v>0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  <c r="L133" s="46">
        <v>0</v>
      </c>
      <c r="M133" s="46">
        <v>0</v>
      </c>
      <c r="N133" s="46"/>
      <c r="O133" s="46">
        <v>0</v>
      </c>
      <c r="P133" s="46">
        <v>0</v>
      </c>
      <c r="Q133" s="46"/>
      <c r="R133" s="46"/>
      <c r="S133" s="46"/>
      <c r="T133" s="46"/>
      <c r="U133" s="46"/>
      <c r="V133" s="46"/>
      <c r="W133" s="46"/>
      <c r="X133" s="46"/>
      <c r="Y133" s="46">
        <v>0</v>
      </c>
    </row>
    <row r="134" spans="1:25">
      <c r="A134" s="46">
        <v>132</v>
      </c>
      <c r="B134" s="46" t="s">
        <v>71</v>
      </c>
      <c r="C134" s="46" t="s">
        <v>174</v>
      </c>
      <c r="D134" s="46" t="s">
        <v>65</v>
      </c>
      <c r="E134" s="46">
        <v>0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  <c r="L134" s="46">
        <v>0</v>
      </c>
      <c r="M134" s="46">
        <v>0</v>
      </c>
      <c r="N134" s="46"/>
      <c r="O134" s="46">
        <v>0</v>
      </c>
      <c r="P134" s="46">
        <v>0</v>
      </c>
      <c r="Q134" s="46"/>
      <c r="R134" s="46"/>
      <c r="S134" s="46"/>
      <c r="T134" s="46"/>
      <c r="U134" s="46"/>
      <c r="V134" s="46"/>
      <c r="W134" s="46"/>
      <c r="X134" s="46"/>
      <c r="Y134" s="46">
        <v>0</v>
      </c>
    </row>
    <row r="135" spans="1:25">
      <c r="A135" s="46">
        <v>133</v>
      </c>
      <c r="B135" s="46" t="s">
        <v>71</v>
      </c>
      <c r="C135" s="46" t="s">
        <v>202</v>
      </c>
      <c r="D135" s="46" t="s">
        <v>57</v>
      </c>
      <c r="E135" s="46">
        <v>0</v>
      </c>
      <c r="F135" s="46">
        <v>1</v>
      </c>
      <c r="G135" s="46">
        <v>0</v>
      </c>
      <c r="H135" s="46">
        <v>0</v>
      </c>
      <c r="I135" s="46">
        <v>0</v>
      </c>
      <c r="J135" s="46">
        <v>0</v>
      </c>
      <c r="K135" s="46">
        <v>0</v>
      </c>
      <c r="L135" s="46">
        <v>0</v>
      </c>
      <c r="M135" s="46">
        <v>0</v>
      </c>
      <c r="N135" s="46"/>
      <c r="O135" s="46">
        <v>0</v>
      </c>
      <c r="P135" s="46">
        <v>0</v>
      </c>
      <c r="Q135" s="46"/>
      <c r="R135" s="46"/>
      <c r="S135" s="46"/>
      <c r="T135" s="46"/>
      <c r="U135" s="46"/>
      <c r="V135" s="46"/>
      <c r="W135" s="46"/>
      <c r="X135" s="46"/>
      <c r="Y135" s="46">
        <v>0</v>
      </c>
    </row>
    <row r="136" spans="1:25">
      <c r="A136" s="46">
        <v>134</v>
      </c>
      <c r="B136" s="46" t="s">
        <v>71</v>
      </c>
      <c r="C136" s="46" t="s">
        <v>202</v>
      </c>
      <c r="D136" s="46" t="s">
        <v>60</v>
      </c>
      <c r="E136" s="46">
        <v>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  <c r="L136" s="46">
        <v>0</v>
      </c>
      <c r="M136" s="46">
        <v>0</v>
      </c>
      <c r="N136" s="46"/>
      <c r="O136" s="46">
        <v>0</v>
      </c>
      <c r="P136" s="46">
        <v>0</v>
      </c>
      <c r="Q136" s="46"/>
      <c r="R136" s="46"/>
      <c r="S136" s="46"/>
      <c r="T136" s="46"/>
      <c r="U136" s="46"/>
      <c r="V136" s="46"/>
      <c r="W136" s="46"/>
      <c r="X136" s="46"/>
      <c r="Y136" s="46">
        <v>0</v>
      </c>
    </row>
    <row r="137" spans="1:25">
      <c r="A137" s="46">
        <v>135</v>
      </c>
      <c r="B137" s="46" t="s">
        <v>71</v>
      </c>
      <c r="C137" s="46" t="s">
        <v>219</v>
      </c>
      <c r="D137" s="46" t="s">
        <v>60</v>
      </c>
      <c r="E137" s="46">
        <v>0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  <c r="L137" s="46">
        <v>0</v>
      </c>
      <c r="M137" s="46">
        <v>0</v>
      </c>
      <c r="N137" s="46"/>
      <c r="O137" s="46">
        <v>0</v>
      </c>
      <c r="P137" s="46">
        <v>0</v>
      </c>
      <c r="Q137" s="46"/>
      <c r="R137" s="46"/>
      <c r="S137" s="46"/>
      <c r="T137" s="46"/>
      <c r="U137" s="46"/>
      <c r="V137" s="46"/>
      <c r="W137" s="46"/>
      <c r="X137" s="46"/>
      <c r="Y137" s="46">
        <v>0</v>
      </c>
    </row>
    <row r="138" spans="1:25">
      <c r="A138" s="46">
        <v>136</v>
      </c>
      <c r="B138" s="46" t="s">
        <v>71</v>
      </c>
      <c r="C138" s="46" t="s">
        <v>223</v>
      </c>
      <c r="D138" s="46" t="s">
        <v>65</v>
      </c>
      <c r="E138" s="46">
        <v>0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  <c r="L138" s="46">
        <v>0</v>
      </c>
      <c r="M138" s="46">
        <v>0</v>
      </c>
      <c r="N138" s="46"/>
      <c r="O138" s="46">
        <v>1</v>
      </c>
      <c r="P138" s="46">
        <v>0</v>
      </c>
      <c r="Q138" s="46"/>
      <c r="R138" s="46"/>
      <c r="S138" s="46"/>
      <c r="T138" s="46"/>
      <c r="U138" s="46"/>
      <c r="V138" s="46"/>
      <c r="W138" s="46"/>
      <c r="X138" s="46"/>
      <c r="Y138" s="46">
        <v>0</v>
      </c>
    </row>
    <row r="139" spans="1:25">
      <c r="A139" s="46">
        <v>137</v>
      </c>
      <c r="B139" s="46" t="s">
        <v>71</v>
      </c>
      <c r="C139" s="46" t="s">
        <v>227</v>
      </c>
      <c r="D139" s="46" t="s">
        <v>65</v>
      </c>
      <c r="E139" s="46">
        <v>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  <c r="L139" s="46">
        <v>0</v>
      </c>
      <c r="M139" s="46">
        <v>0</v>
      </c>
      <c r="N139" s="46"/>
      <c r="O139" s="46">
        <v>1</v>
      </c>
      <c r="P139" s="46">
        <v>0</v>
      </c>
      <c r="Q139" s="46"/>
      <c r="R139" s="46"/>
      <c r="S139" s="46"/>
      <c r="T139" s="46"/>
      <c r="U139" s="46"/>
      <c r="V139" s="46"/>
      <c r="W139" s="46"/>
      <c r="X139" s="46"/>
      <c r="Y139" s="46">
        <v>0</v>
      </c>
    </row>
    <row r="140" spans="1:25">
      <c r="A140" s="46">
        <v>138</v>
      </c>
      <c r="B140" s="46" t="s">
        <v>71</v>
      </c>
      <c r="C140" s="46" t="s">
        <v>361</v>
      </c>
      <c r="D140" s="46" t="s">
        <v>60</v>
      </c>
      <c r="E140" s="46">
        <v>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  <c r="L140" s="46">
        <v>0</v>
      </c>
      <c r="M140" s="46">
        <v>0</v>
      </c>
      <c r="N140" s="46"/>
      <c r="O140" s="46">
        <v>0</v>
      </c>
      <c r="P140" s="46">
        <v>0</v>
      </c>
      <c r="Q140" s="46"/>
      <c r="R140" s="46"/>
      <c r="S140" s="46"/>
      <c r="T140" s="46"/>
      <c r="U140" s="46"/>
      <c r="V140" s="46"/>
      <c r="W140" s="46"/>
      <c r="X140" s="46"/>
      <c r="Y140" s="46">
        <v>0</v>
      </c>
    </row>
    <row r="141" spans="1:25">
      <c r="A141" s="46">
        <v>139</v>
      </c>
      <c r="B141" s="46" t="s">
        <v>63</v>
      </c>
      <c r="C141" s="46" t="s">
        <v>64</v>
      </c>
      <c r="D141" s="46" t="s">
        <v>65</v>
      </c>
      <c r="E141" s="46">
        <v>0</v>
      </c>
      <c r="F141" s="46">
        <v>1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  <c r="L141" s="46">
        <v>0</v>
      </c>
      <c r="M141" s="46">
        <v>1</v>
      </c>
      <c r="N141" s="46"/>
      <c r="O141" s="46">
        <v>3</v>
      </c>
      <c r="P141" s="46">
        <v>1</v>
      </c>
      <c r="Q141" s="46"/>
      <c r="R141" s="46"/>
      <c r="S141" s="46"/>
      <c r="T141" s="46"/>
      <c r="U141" s="46"/>
      <c r="V141" s="46"/>
      <c r="W141" s="46"/>
      <c r="X141" s="46"/>
      <c r="Y141" s="46">
        <v>0</v>
      </c>
    </row>
    <row r="142" spans="1:25">
      <c r="A142" s="46">
        <v>140</v>
      </c>
      <c r="B142" s="46" t="s">
        <v>63</v>
      </c>
      <c r="C142" s="46" t="s">
        <v>154</v>
      </c>
      <c r="D142" s="46" t="s">
        <v>60</v>
      </c>
      <c r="E142" s="46">
        <v>0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1</v>
      </c>
      <c r="L142" s="46">
        <v>0</v>
      </c>
      <c r="M142" s="46">
        <v>0</v>
      </c>
      <c r="N142" s="46"/>
      <c r="O142" s="46">
        <v>1</v>
      </c>
      <c r="P142" s="46">
        <v>0</v>
      </c>
      <c r="Q142" s="46"/>
      <c r="R142" s="46"/>
      <c r="S142" s="46"/>
      <c r="T142" s="46"/>
      <c r="U142" s="46"/>
      <c r="V142" s="46"/>
      <c r="W142" s="46"/>
      <c r="X142" s="46"/>
      <c r="Y142" s="46">
        <v>0</v>
      </c>
    </row>
    <row r="143" spans="1:25">
      <c r="A143" s="46">
        <v>141</v>
      </c>
      <c r="B143" s="46" t="s">
        <v>63</v>
      </c>
      <c r="C143" s="46" t="s">
        <v>180</v>
      </c>
      <c r="D143" s="46" t="s">
        <v>65</v>
      </c>
      <c r="E143" s="46">
        <v>0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1</v>
      </c>
      <c r="L143" s="46">
        <v>0</v>
      </c>
      <c r="M143" s="46">
        <v>0</v>
      </c>
      <c r="N143" s="46"/>
      <c r="O143" s="46">
        <v>4</v>
      </c>
      <c r="P143" s="46">
        <v>0</v>
      </c>
      <c r="Q143" s="46"/>
      <c r="R143" s="46"/>
      <c r="S143" s="46"/>
      <c r="T143" s="46"/>
      <c r="U143" s="46"/>
      <c r="V143" s="46"/>
      <c r="W143" s="46"/>
      <c r="X143" s="46"/>
      <c r="Y143" s="46">
        <v>0</v>
      </c>
    </row>
    <row r="144" spans="1:25">
      <c r="A144" s="46">
        <v>142</v>
      </c>
      <c r="B144" s="46" t="s">
        <v>63</v>
      </c>
      <c r="C144" s="46" t="s">
        <v>229</v>
      </c>
      <c r="D144" s="46" t="s">
        <v>65</v>
      </c>
      <c r="E144" s="46">
        <v>0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  <c r="L144" s="46">
        <v>0</v>
      </c>
      <c r="M144" s="46">
        <v>0</v>
      </c>
      <c r="N144" s="46"/>
      <c r="O144" s="46">
        <v>2</v>
      </c>
      <c r="P144" s="46">
        <v>0</v>
      </c>
      <c r="Q144" s="46"/>
      <c r="R144" s="46"/>
      <c r="S144" s="46"/>
      <c r="T144" s="46"/>
      <c r="U144" s="46"/>
      <c r="V144" s="46"/>
      <c r="W144" s="46"/>
      <c r="X144" s="46"/>
      <c r="Y144" s="46">
        <v>0</v>
      </c>
    </row>
    <row r="145" spans="1:25">
      <c r="A145" s="46">
        <v>143</v>
      </c>
      <c r="B145" s="46" t="s">
        <v>63</v>
      </c>
      <c r="C145" s="46" t="s">
        <v>295</v>
      </c>
      <c r="D145" s="46" t="s">
        <v>60</v>
      </c>
      <c r="E145" s="46">
        <v>0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1</v>
      </c>
      <c r="L145" s="46">
        <v>0</v>
      </c>
      <c r="M145" s="46">
        <v>0</v>
      </c>
      <c r="N145" s="46"/>
      <c r="O145" s="46">
        <v>1</v>
      </c>
      <c r="P145" s="46">
        <v>0</v>
      </c>
      <c r="Q145" s="46"/>
      <c r="R145" s="46"/>
      <c r="S145" s="46"/>
      <c r="T145" s="46"/>
      <c r="U145" s="46"/>
      <c r="V145" s="46"/>
      <c r="W145" s="46"/>
      <c r="X145" s="46"/>
      <c r="Y145" s="46">
        <v>0</v>
      </c>
    </row>
    <row r="146" spans="1:25">
      <c r="A146" s="46">
        <v>144</v>
      </c>
      <c r="B146" s="46" t="s">
        <v>63</v>
      </c>
      <c r="C146" s="46" t="s">
        <v>374</v>
      </c>
      <c r="D146" s="46" t="s">
        <v>65</v>
      </c>
      <c r="E146" s="46">
        <v>2</v>
      </c>
      <c r="F146" s="46">
        <v>1</v>
      </c>
      <c r="G146" s="46">
        <v>0</v>
      </c>
      <c r="H146" s="46">
        <v>1</v>
      </c>
      <c r="I146" s="46">
        <v>1</v>
      </c>
      <c r="J146" s="46">
        <v>0</v>
      </c>
      <c r="K146" s="46">
        <v>0</v>
      </c>
      <c r="L146" s="46">
        <v>0</v>
      </c>
      <c r="M146" s="46">
        <v>1</v>
      </c>
      <c r="N146" s="46"/>
      <c r="O146" s="46">
        <v>1</v>
      </c>
      <c r="P146" s="46">
        <v>1</v>
      </c>
      <c r="Q146" s="46"/>
      <c r="R146" s="46"/>
      <c r="S146" s="46"/>
      <c r="T146" s="46"/>
      <c r="U146" s="46"/>
      <c r="V146" s="46"/>
      <c r="W146" s="46"/>
      <c r="X146" s="46"/>
      <c r="Y146" s="46">
        <v>0</v>
      </c>
    </row>
    <row r="147" spans="1:25">
      <c r="A147" s="94" t="s">
        <v>381</v>
      </c>
      <c r="B147" s="95"/>
      <c r="C147" s="96"/>
      <c r="D147" s="43"/>
      <c r="E147" s="43" t="s">
        <v>380</v>
      </c>
      <c r="F147" s="43">
        <v>47</v>
      </c>
      <c r="G147" s="43">
        <v>27</v>
      </c>
      <c r="H147" s="43">
        <v>37</v>
      </c>
      <c r="I147" s="43">
        <v>79</v>
      </c>
      <c r="J147" s="43">
        <v>4</v>
      </c>
      <c r="K147" s="43">
        <v>21</v>
      </c>
      <c r="L147" s="43">
        <v>9</v>
      </c>
      <c r="M147" s="43">
        <v>29</v>
      </c>
      <c r="N147" s="43">
        <v>1334</v>
      </c>
      <c r="O147" s="43">
        <v>195</v>
      </c>
      <c r="P147" s="43">
        <v>65</v>
      </c>
      <c r="Q147" s="43">
        <v>318</v>
      </c>
      <c r="R147" s="43">
        <v>50</v>
      </c>
      <c r="S147" s="43">
        <v>4377</v>
      </c>
      <c r="T147" s="43">
        <v>509</v>
      </c>
      <c r="U147" s="43">
        <v>1834</v>
      </c>
      <c r="V147" s="43">
        <v>748</v>
      </c>
      <c r="W147" s="43">
        <v>88</v>
      </c>
      <c r="X147" s="43">
        <v>194</v>
      </c>
      <c r="Y147" s="43">
        <v>15</v>
      </c>
    </row>
  </sheetData>
  <autoFilter ref="A2:Y2">
    <sortState ref="A3:Y147">
      <sortCondition ref="B2"/>
    </sortState>
  </autoFilter>
  <mergeCells count="1">
    <mergeCell ref="A147:C14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136" workbookViewId="0">
      <selection activeCell="A147" sqref="A147:XFD147"/>
    </sheetView>
  </sheetViews>
  <sheetFormatPr defaultRowHeight="15"/>
  <cols>
    <col min="1" max="1" width="5.5703125" customWidth="1"/>
    <col min="2" max="2" width="18.5703125" customWidth="1"/>
    <col min="3" max="3" width="23.5703125" customWidth="1"/>
    <col min="4" max="4" width="14.85546875" customWidth="1"/>
    <col min="5" max="5" width="34.28515625" customWidth="1"/>
    <col min="6" max="6" width="43.28515625" customWidth="1"/>
  </cols>
  <sheetData>
    <row r="1" spans="1:6" s="16" customFormat="1" ht="36" customHeight="1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</row>
    <row r="2" spans="1:6" s="16" customFormat="1" ht="15" customHeight="1">
      <c r="A2" s="52"/>
      <c r="B2" s="52"/>
      <c r="C2" s="52"/>
      <c r="D2" s="52"/>
      <c r="E2" s="52"/>
      <c r="F2" s="52"/>
    </row>
    <row r="3" spans="1:6" ht="25.5">
      <c r="A3" s="46">
        <v>1</v>
      </c>
      <c r="B3" s="46" t="s">
        <v>55</v>
      </c>
      <c r="C3" s="46" t="s">
        <v>56</v>
      </c>
      <c r="D3" s="46" t="s">
        <v>57</v>
      </c>
      <c r="E3" s="49" t="s">
        <v>58</v>
      </c>
      <c r="F3" s="46" t="s">
        <v>59</v>
      </c>
    </row>
    <row r="4" spans="1:6">
      <c r="A4" s="46">
        <v>2</v>
      </c>
      <c r="B4" s="46" t="s">
        <v>55</v>
      </c>
      <c r="C4" s="46" t="s">
        <v>56</v>
      </c>
      <c r="D4" s="46" t="s">
        <v>60</v>
      </c>
      <c r="E4" s="49" t="s">
        <v>61</v>
      </c>
      <c r="F4" s="46" t="s">
        <v>62</v>
      </c>
    </row>
    <row r="5" spans="1:6">
      <c r="A5" s="46">
        <v>3</v>
      </c>
      <c r="B5" s="46" t="s">
        <v>55</v>
      </c>
      <c r="C5" s="46" t="s">
        <v>74</v>
      </c>
      <c r="D5" s="46" t="s">
        <v>60</v>
      </c>
      <c r="E5" s="49" t="s">
        <v>61</v>
      </c>
      <c r="F5" s="46" t="s">
        <v>75</v>
      </c>
    </row>
    <row r="6" spans="1:6">
      <c r="A6" s="46">
        <v>4</v>
      </c>
      <c r="B6" s="46" t="s">
        <v>55</v>
      </c>
      <c r="C6" s="46" t="s">
        <v>126</v>
      </c>
      <c r="D6" s="46" t="s">
        <v>57</v>
      </c>
      <c r="E6" s="49" t="s">
        <v>88</v>
      </c>
      <c r="F6" s="46" t="s">
        <v>127</v>
      </c>
    </row>
    <row r="7" spans="1:6">
      <c r="A7" s="46">
        <v>5</v>
      </c>
      <c r="B7" s="46" t="s">
        <v>55</v>
      </c>
      <c r="C7" s="46" t="s">
        <v>198</v>
      </c>
      <c r="D7" s="46" t="s">
        <v>60</v>
      </c>
      <c r="E7" s="49" t="s">
        <v>61</v>
      </c>
      <c r="F7" s="46" t="s">
        <v>199</v>
      </c>
    </row>
    <row r="8" spans="1:6">
      <c r="A8" s="46">
        <v>6</v>
      </c>
      <c r="B8" s="46" t="s">
        <v>55</v>
      </c>
      <c r="C8" s="46" t="s">
        <v>258</v>
      </c>
      <c r="D8" s="46" t="s">
        <v>57</v>
      </c>
      <c r="E8" s="49" t="s">
        <v>88</v>
      </c>
      <c r="F8" s="46" t="s">
        <v>259</v>
      </c>
    </row>
    <row r="9" spans="1:6">
      <c r="A9" s="46">
        <v>7</v>
      </c>
      <c r="B9" s="46" t="s">
        <v>55</v>
      </c>
      <c r="C9" s="46" t="s">
        <v>285</v>
      </c>
      <c r="D9" s="46" t="s">
        <v>60</v>
      </c>
      <c r="E9" s="49" t="s">
        <v>61</v>
      </c>
      <c r="F9" s="46" t="s">
        <v>286</v>
      </c>
    </row>
    <row r="10" spans="1:6">
      <c r="A10" s="46">
        <v>8</v>
      </c>
      <c r="B10" s="46" t="s">
        <v>55</v>
      </c>
      <c r="C10" s="46" t="s">
        <v>345</v>
      </c>
      <c r="D10" s="46" t="s">
        <v>60</v>
      </c>
      <c r="E10" s="49" t="s">
        <v>61</v>
      </c>
      <c r="F10" s="46" t="s">
        <v>346</v>
      </c>
    </row>
    <row r="11" spans="1:6">
      <c r="A11" s="46">
        <v>9</v>
      </c>
      <c r="B11" s="46" t="s">
        <v>55</v>
      </c>
      <c r="C11" s="46" t="s">
        <v>364</v>
      </c>
      <c r="D11" s="46" t="s">
        <v>60</v>
      </c>
      <c r="E11" s="49" t="s">
        <v>61</v>
      </c>
      <c r="F11" s="46" t="s">
        <v>365</v>
      </c>
    </row>
    <row r="12" spans="1:6">
      <c r="A12" s="46">
        <v>10</v>
      </c>
      <c r="B12" s="46" t="s">
        <v>68</v>
      </c>
      <c r="C12" s="46" t="s">
        <v>69</v>
      </c>
      <c r="D12" s="46" t="s">
        <v>60</v>
      </c>
      <c r="E12" s="49" t="s">
        <v>61</v>
      </c>
      <c r="F12" s="46" t="s">
        <v>70</v>
      </c>
    </row>
    <row r="13" spans="1:6">
      <c r="A13" s="46">
        <v>11</v>
      </c>
      <c r="B13" s="46" t="s">
        <v>68</v>
      </c>
      <c r="C13" s="46" t="s">
        <v>82</v>
      </c>
      <c r="D13" s="46" t="s">
        <v>60</v>
      </c>
      <c r="E13" s="49" t="s">
        <v>83</v>
      </c>
      <c r="F13" s="46" t="s">
        <v>84</v>
      </c>
    </row>
    <row r="14" spans="1:6">
      <c r="A14" s="46">
        <v>12</v>
      </c>
      <c r="B14" s="46" t="s">
        <v>68</v>
      </c>
      <c r="C14" s="46" t="s">
        <v>87</v>
      </c>
      <c r="D14" s="46" t="s">
        <v>57</v>
      </c>
      <c r="E14" s="49" t="s">
        <v>88</v>
      </c>
      <c r="F14" s="46" t="s">
        <v>89</v>
      </c>
    </row>
    <row r="15" spans="1:6">
      <c r="A15" s="46">
        <v>13</v>
      </c>
      <c r="B15" s="46" t="s">
        <v>68</v>
      </c>
      <c r="C15" s="46" t="s">
        <v>87</v>
      </c>
      <c r="D15" s="46" t="s">
        <v>60</v>
      </c>
      <c r="E15" s="49" t="s">
        <v>83</v>
      </c>
      <c r="F15" s="46" t="s">
        <v>90</v>
      </c>
    </row>
    <row r="16" spans="1:6">
      <c r="A16" s="46">
        <v>14</v>
      </c>
      <c r="B16" s="46" t="s">
        <v>68</v>
      </c>
      <c r="C16" s="46" t="s">
        <v>94</v>
      </c>
      <c r="D16" s="46" t="s">
        <v>60</v>
      </c>
      <c r="E16" s="49" t="s">
        <v>61</v>
      </c>
      <c r="F16" s="46" t="s">
        <v>95</v>
      </c>
    </row>
    <row r="17" spans="1:6">
      <c r="A17" s="46">
        <v>15</v>
      </c>
      <c r="B17" s="46" t="s">
        <v>68</v>
      </c>
      <c r="C17" s="46" t="s">
        <v>164</v>
      </c>
      <c r="D17" s="46" t="s">
        <v>65</v>
      </c>
      <c r="E17" s="49" t="s">
        <v>83</v>
      </c>
      <c r="F17" s="46" t="s">
        <v>165</v>
      </c>
    </row>
    <row r="18" spans="1:6" ht="25.5">
      <c r="A18" s="46">
        <v>16</v>
      </c>
      <c r="B18" s="46" t="s">
        <v>68</v>
      </c>
      <c r="C18" s="46" t="s">
        <v>176</v>
      </c>
      <c r="D18" s="46" t="s">
        <v>65</v>
      </c>
      <c r="E18" s="49" t="s">
        <v>119</v>
      </c>
      <c r="F18" s="46" t="s">
        <v>177</v>
      </c>
    </row>
    <row r="19" spans="1:6">
      <c r="A19" s="46">
        <v>17</v>
      </c>
      <c r="B19" s="46" t="s">
        <v>68</v>
      </c>
      <c r="C19" s="46" t="s">
        <v>268</v>
      </c>
      <c r="D19" s="46" t="s">
        <v>60</v>
      </c>
      <c r="E19" s="49" t="s">
        <v>83</v>
      </c>
      <c r="F19" s="46" t="s">
        <v>269</v>
      </c>
    </row>
    <row r="20" spans="1:6">
      <c r="A20" s="46">
        <v>18</v>
      </c>
      <c r="B20" s="46" t="s">
        <v>68</v>
      </c>
      <c r="C20" s="46" t="s">
        <v>332</v>
      </c>
      <c r="D20" s="46" t="s">
        <v>60</v>
      </c>
      <c r="E20" s="49" t="s">
        <v>61</v>
      </c>
      <c r="F20" s="46" t="s">
        <v>333</v>
      </c>
    </row>
    <row r="21" spans="1:6">
      <c r="A21" s="46">
        <v>19</v>
      </c>
      <c r="B21" s="46" t="s">
        <v>68</v>
      </c>
      <c r="C21" s="46" t="s">
        <v>366</v>
      </c>
      <c r="D21" s="46" t="s">
        <v>60</v>
      </c>
      <c r="E21" s="49" t="s">
        <v>61</v>
      </c>
      <c r="F21" s="46" t="s">
        <v>367</v>
      </c>
    </row>
    <row r="22" spans="1:6">
      <c r="A22" s="46">
        <v>20</v>
      </c>
      <c r="B22" s="46" t="s">
        <v>76</v>
      </c>
      <c r="C22" s="46" t="s">
        <v>77</v>
      </c>
      <c r="D22" s="46" t="s">
        <v>60</v>
      </c>
      <c r="E22" s="49" t="s">
        <v>61</v>
      </c>
      <c r="F22" s="46" t="s">
        <v>78</v>
      </c>
    </row>
    <row r="23" spans="1:6">
      <c r="A23" s="46">
        <v>21</v>
      </c>
      <c r="B23" s="46" t="s">
        <v>76</v>
      </c>
      <c r="C23" s="46" t="s">
        <v>136</v>
      </c>
      <c r="D23" s="46" t="s">
        <v>60</v>
      </c>
      <c r="E23" s="49" t="s">
        <v>61</v>
      </c>
      <c r="F23" s="46" t="s">
        <v>137</v>
      </c>
    </row>
    <row r="24" spans="1:6">
      <c r="A24" s="46">
        <v>22</v>
      </c>
      <c r="B24" s="46" t="s">
        <v>76</v>
      </c>
      <c r="C24" s="46" t="s">
        <v>141</v>
      </c>
      <c r="D24" s="46" t="s">
        <v>60</v>
      </c>
      <c r="E24" s="49" t="s">
        <v>61</v>
      </c>
      <c r="F24" s="46" t="s">
        <v>142</v>
      </c>
    </row>
    <row r="25" spans="1:6" ht="25.5">
      <c r="A25" s="46">
        <v>23</v>
      </c>
      <c r="B25" s="46" t="s">
        <v>76</v>
      </c>
      <c r="C25" s="46" t="s">
        <v>200</v>
      </c>
      <c r="D25" s="46" t="s">
        <v>65</v>
      </c>
      <c r="E25" s="49" t="s">
        <v>119</v>
      </c>
      <c r="F25" s="46" t="s">
        <v>201</v>
      </c>
    </row>
    <row r="26" spans="1:6">
      <c r="A26" s="46">
        <v>24</v>
      </c>
      <c r="B26" s="46" t="s">
        <v>76</v>
      </c>
      <c r="C26" s="46" t="s">
        <v>260</v>
      </c>
      <c r="D26" s="46" t="s">
        <v>60</v>
      </c>
      <c r="E26" s="49" t="s">
        <v>61</v>
      </c>
      <c r="F26" s="46" t="s">
        <v>261</v>
      </c>
    </row>
    <row r="27" spans="1:6">
      <c r="A27" s="46">
        <v>25</v>
      </c>
      <c r="B27" s="46" t="s">
        <v>76</v>
      </c>
      <c r="C27" s="46" t="s">
        <v>270</v>
      </c>
      <c r="D27" s="46" t="s">
        <v>60</v>
      </c>
      <c r="E27" s="49" t="s">
        <v>61</v>
      </c>
      <c r="F27" s="46" t="s">
        <v>271</v>
      </c>
    </row>
    <row r="28" spans="1:6">
      <c r="A28" s="46">
        <v>26</v>
      </c>
      <c r="B28" s="46" t="s">
        <v>76</v>
      </c>
      <c r="C28" s="46" t="s">
        <v>309</v>
      </c>
      <c r="D28" s="46" t="s">
        <v>60</v>
      </c>
      <c r="E28" s="49" t="s">
        <v>61</v>
      </c>
      <c r="F28" s="46" t="s">
        <v>310</v>
      </c>
    </row>
    <row r="29" spans="1:6" ht="25.5">
      <c r="A29" s="46">
        <v>27</v>
      </c>
      <c r="B29" s="46" t="s">
        <v>76</v>
      </c>
      <c r="C29" s="46" t="s">
        <v>315</v>
      </c>
      <c r="D29" s="46" t="s">
        <v>65</v>
      </c>
      <c r="E29" s="49" t="s">
        <v>119</v>
      </c>
      <c r="F29" s="46" t="s">
        <v>316</v>
      </c>
    </row>
    <row r="30" spans="1:6">
      <c r="A30" s="46">
        <v>28</v>
      </c>
      <c r="B30" s="46" t="s">
        <v>108</v>
      </c>
      <c r="C30" s="46" t="s">
        <v>109</v>
      </c>
      <c r="D30" s="46" t="s">
        <v>57</v>
      </c>
      <c r="E30" s="49" t="s">
        <v>88</v>
      </c>
      <c r="F30" s="46" t="s">
        <v>110</v>
      </c>
    </row>
    <row r="31" spans="1:6">
      <c r="A31" s="46">
        <v>29</v>
      </c>
      <c r="B31" s="46" t="s">
        <v>108</v>
      </c>
      <c r="C31" s="46" t="s">
        <v>109</v>
      </c>
      <c r="D31" s="46" t="s">
        <v>60</v>
      </c>
      <c r="E31" s="49" t="s">
        <v>61</v>
      </c>
      <c r="F31" s="46" t="s">
        <v>111</v>
      </c>
    </row>
    <row r="32" spans="1:6">
      <c r="A32" s="46">
        <v>30</v>
      </c>
      <c r="B32" s="46" t="s">
        <v>108</v>
      </c>
      <c r="C32" s="46" t="s">
        <v>194</v>
      </c>
      <c r="D32" s="46" t="s">
        <v>60</v>
      </c>
      <c r="E32" s="49" t="s">
        <v>61</v>
      </c>
      <c r="F32" s="46" t="s">
        <v>195</v>
      </c>
    </row>
    <row r="33" spans="1:6">
      <c r="A33" s="46">
        <v>31</v>
      </c>
      <c r="B33" s="46" t="s">
        <v>108</v>
      </c>
      <c r="C33" s="46" t="s">
        <v>215</v>
      </c>
      <c r="D33" s="46" t="s">
        <v>60</v>
      </c>
      <c r="E33" s="49" t="s">
        <v>61</v>
      </c>
      <c r="F33" s="46" t="s">
        <v>216</v>
      </c>
    </row>
    <row r="34" spans="1:6">
      <c r="A34" s="46">
        <v>32</v>
      </c>
      <c r="B34" s="46" t="s">
        <v>108</v>
      </c>
      <c r="C34" s="46" t="s">
        <v>277</v>
      </c>
      <c r="D34" s="46" t="s">
        <v>60</v>
      </c>
      <c r="E34" s="49" t="s">
        <v>61</v>
      </c>
      <c r="F34" s="46" t="s">
        <v>278</v>
      </c>
    </row>
    <row r="35" spans="1:6">
      <c r="A35" s="46">
        <v>33</v>
      </c>
      <c r="B35" s="46" t="s">
        <v>108</v>
      </c>
      <c r="C35" s="46" t="s">
        <v>319</v>
      </c>
      <c r="D35" s="46" t="s">
        <v>60</v>
      </c>
      <c r="E35" s="49" t="s">
        <v>61</v>
      </c>
      <c r="F35" s="46" t="s">
        <v>320</v>
      </c>
    </row>
    <row r="36" spans="1:6">
      <c r="A36" s="46">
        <v>34</v>
      </c>
      <c r="B36" s="46" t="s">
        <v>108</v>
      </c>
      <c r="C36" s="46" t="s">
        <v>343</v>
      </c>
      <c r="D36" s="46" t="s">
        <v>60</v>
      </c>
      <c r="E36" s="49" t="s">
        <v>61</v>
      </c>
      <c r="F36" s="46" t="s">
        <v>344</v>
      </c>
    </row>
    <row r="37" spans="1:6">
      <c r="A37" s="46">
        <v>35</v>
      </c>
      <c r="B37" s="46" t="s">
        <v>123</v>
      </c>
      <c r="C37" s="46" t="s">
        <v>124</v>
      </c>
      <c r="D37" s="46" t="s">
        <v>60</v>
      </c>
      <c r="E37" s="49" t="s">
        <v>61</v>
      </c>
      <c r="F37" s="46" t="s">
        <v>125</v>
      </c>
    </row>
    <row r="38" spans="1:6">
      <c r="A38" s="46">
        <v>36</v>
      </c>
      <c r="B38" s="46" t="s">
        <v>123</v>
      </c>
      <c r="C38" s="46" t="s">
        <v>158</v>
      </c>
      <c r="D38" s="46" t="s">
        <v>57</v>
      </c>
      <c r="E38" s="49" t="s">
        <v>159</v>
      </c>
      <c r="F38" s="46" t="s">
        <v>160</v>
      </c>
    </row>
    <row r="39" spans="1:6">
      <c r="A39" s="46">
        <v>37</v>
      </c>
      <c r="B39" s="46" t="s">
        <v>123</v>
      </c>
      <c r="C39" s="46" t="s">
        <v>158</v>
      </c>
      <c r="D39" s="46" t="s">
        <v>60</v>
      </c>
      <c r="E39" s="49" t="s">
        <v>61</v>
      </c>
      <c r="F39" s="46" t="s">
        <v>161</v>
      </c>
    </row>
    <row r="40" spans="1:6" ht="25.5">
      <c r="A40" s="46">
        <v>38</v>
      </c>
      <c r="B40" s="46" t="s">
        <v>123</v>
      </c>
      <c r="C40" s="46" t="s">
        <v>205</v>
      </c>
      <c r="D40" s="46" t="s">
        <v>65</v>
      </c>
      <c r="E40" s="49" t="s">
        <v>206</v>
      </c>
      <c r="F40" s="46" t="s">
        <v>207</v>
      </c>
    </row>
    <row r="41" spans="1:6">
      <c r="A41" s="46">
        <v>39</v>
      </c>
      <c r="B41" s="46" t="s">
        <v>123</v>
      </c>
      <c r="C41" s="46" t="s">
        <v>287</v>
      </c>
      <c r="D41" s="46" t="s">
        <v>60</v>
      </c>
      <c r="E41" s="49" t="s">
        <v>83</v>
      </c>
      <c r="F41" s="46" t="s">
        <v>288</v>
      </c>
    </row>
    <row r="42" spans="1:6">
      <c r="A42" s="46">
        <v>40</v>
      </c>
      <c r="B42" s="46" t="s">
        <v>123</v>
      </c>
      <c r="C42" s="46" t="s">
        <v>368</v>
      </c>
      <c r="D42" s="46" t="s">
        <v>60</v>
      </c>
      <c r="E42" s="49" t="s">
        <v>61</v>
      </c>
      <c r="F42" s="46" t="s">
        <v>369</v>
      </c>
    </row>
    <row r="43" spans="1:6">
      <c r="A43" s="46">
        <v>41</v>
      </c>
      <c r="B43" s="46" t="s">
        <v>166</v>
      </c>
      <c r="C43" s="46" t="s">
        <v>167</v>
      </c>
      <c r="D43" s="46" t="s">
        <v>60</v>
      </c>
      <c r="E43" s="49" t="s">
        <v>61</v>
      </c>
      <c r="F43" s="46" t="s">
        <v>168</v>
      </c>
    </row>
    <row r="44" spans="1:6">
      <c r="A44" s="46">
        <v>42</v>
      </c>
      <c r="B44" s="46" t="s">
        <v>166</v>
      </c>
      <c r="C44" s="46" t="s">
        <v>169</v>
      </c>
      <c r="D44" s="46" t="s">
        <v>60</v>
      </c>
      <c r="E44" s="49" t="s">
        <v>61</v>
      </c>
      <c r="F44" s="46" t="s">
        <v>170</v>
      </c>
    </row>
    <row r="45" spans="1:6" ht="25.5">
      <c r="A45" s="46">
        <v>43</v>
      </c>
      <c r="B45" s="46" t="s">
        <v>166</v>
      </c>
      <c r="C45" s="46" t="s">
        <v>231</v>
      </c>
      <c r="D45" s="46" t="s">
        <v>65</v>
      </c>
      <c r="E45" s="49" t="s">
        <v>119</v>
      </c>
      <c r="F45" s="46" t="s">
        <v>232</v>
      </c>
    </row>
    <row r="46" spans="1:6" ht="25.5">
      <c r="A46" s="46">
        <v>44</v>
      </c>
      <c r="B46" s="46" t="s">
        <v>166</v>
      </c>
      <c r="C46" s="46" t="s">
        <v>293</v>
      </c>
      <c r="D46" s="46" t="s">
        <v>65</v>
      </c>
      <c r="E46" s="49" t="s">
        <v>119</v>
      </c>
      <c r="F46" s="46" t="s">
        <v>294</v>
      </c>
    </row>
    <row r="47" spans="1:6">
      <c r="A47" s="46">
        <v>45</v>
      </c>
      <c r="B47" s="46" t="s">
        <v>166</v>
      </c>
      <c r="C47" s="46" t="s">
        <v>298</v>
      </c>
      <c r="D47" s="46" t="s">
        <v>60</v>
      </c>
      <c r="E47" s="49" t="s">
        <v>61</v>
      </c>
      <c r="F47" s="46" t="s">
        <v>299</v>
      </c>
    </row>
    <row r="48" spans="1:6">
      <c r="A48" s="46">
        <v>46</v>
      </c>
      <c r="B48" s="46" t="s">
        <v>166</v>
      </c>
      <c r="C48" s="46" t="s">
        <v>330</v>
      </c>
      <c r="D48" s="46" t="s">
        <v>60</v>
      </c>
      <c r="E48" s="49" t="s">
        <v>61</v>
      </c>
      <c r="F48" s="46" t="s">
        <v>331</v>
      </c>
    </row>
    <row r="49" spans="1:6">
      <c r="A49" s="46">
        <v>47</v>
      </c>
      <c r="B49" s="46" t="s">
        <v>133</v>
      </c>
      <c r="C49" s="46" t="s">
        <v>134</v>
      </c>
      <c r="D49" s="46" t="s">
        <v>60</v>
      </c>
      <c r="E49" s="49" t="s">
        <v>61</v>
      </c>
      <c r="F49" s="46" t="s">
        <v>135</v>
      </c>
    </row>
    <row r="50" spans="1:6" ht="25.5">
      <c r="A50" s="46">
        <v>48</v>
      </c>
      <c r="B50" s="46" t="s">
        <v>133</v>
      </c>
      <c r="C50" s="46" t="s">
        <v>156</v>
      </c>
      <c r="D50" s="46" t="s">
        <v>65</v>
      </c>
      <c r="E50" s="49" t="s">
        <v>119</v>
      </c>
      <c r="F50" s="46" t="s">
        <v>157</v>
      </c>
    </row>
    <row r="51" spans="1:6">
      <c r="A51" s="46">
        <v>49</v>
      </c>
      <c r="B51" s="46" t="s">
        <v>133</v>
      </c>
      <c r="C51" s="46" t="s">
        <v>171</v>
      </c>
      <c r="D51" s="46" t="s">
        <v>57</v>
      </c>
      <c r="E51" s="49" t="s">
        <v>88</v>
      </c>
      <c r="F51" s="46" t="s">
        <v>172</v>
      </c>
    </row>
    <row r="52" spans="1:6">
      <c r="A52" s="46">
        <v>50</v>
      </c>
      <c r="B52" s="46" t="s">
        <v>133</v>
      </c>
      <c r="C52" s="46" t="s">
        <v>171</v>
      </c>
      <c r="D52" s="46" t="s">
        <v>60</v>
      </c>
      <c r="E52" s="49" t="s">
        <v>61</v>
      </c>
      <c r="F52" s="46" t="s">
        <v>173</v>
      </c>
    </row>
    <row r="53" spans="1:6" ht="25.5">
      <c r="A53" s="46">
        <v>51</v>
      </c>
      <c r="B53" s="46" t="s">
        <v>133</v>
      </c>
      <c r="C53" s="46" t="s">
        <v>178</v>
      </c>
      <c r="D53" s="46" t="s">
        <v>65</v>
      </c>
      <c r="E53" s="49" t="s">
        <v>66</v>
      </c>
      <c r="F53" s="46" t="s">
        <v>179</v>
      </c>
    </row>
    <row r="54" spans="1:6" ht="25.5">
      <c r="A54" s="46">
        <v>52</v>
      </c>
      <c r="B54" s="46" t="s">
        <v>133</v>
      </c>
      <c r="C54" s="46" t="s">
        <v>208</v>
      </c>
      <c r="D54" s="46" t="s">
        <v>65</v>
      </c>
      <c r="E54" s="49" t="s">
        <v>66</v>
      </c>
      <c r="F54" s="46" t="s">
        <v>209</v>
      </c>
    </row>
    <row r="55" spans="1:6">
      <c r="A55" s="46">
        <v>53</v>
      </c>
      <c r="B55" s="46" t="s">
        <v>133</v>
      </c>
      <c r="C55" s="46" t="s">
        <v>274</v>
      </c>
      <c r="D55" s="46" t="s">
        <v>65</v>
      </c>
      <c r="E55" s="49" t="s">
        <v>275</v>
      </c>
      <c r="F55" s="46" t="s">
        <v>276</v>
      </c>
    </row>
    <row r="56" spans="1:6">
      <c r="A56" s="46">
        <v>54</v>
      </c>
      <c r="B56" s="46" t="s">
        <v>133</v>
      </c>
      <c r="C56" s="46" t="s">
        <v>300</v>
      </c>
      <c r="D56" s="46" t="s">
        <v>60</v>
      </c>
      <c r="E56" s="49" t="s">
        <v>61</v>
      </c>
      <c r="F56" s="46" t="s">
        <v>301</v>
      </c>
    </row>
    <row r="57" spans="1:6">
      <c r="A57" s="46">
        <v>55</v>
      </c>
      <c r="B57" s="46" t="s">
        <v>133</v>
      </c>
      <c r="C57" s="46" t="s">
        <v>372</v>
      </c>
      <c r="D57" s="46" t="s">
        <v>60</v>
      </c>
      <c r="E57" s="49" t="s">
        <v>83</v>
      </c>
      <c r="F57" s="46" t="s">
        <v>373</v>
      </c>
    </row>
    <row r="58" spans="1:6">
      <c r="A58" s="46">
        <v>56</v>
      </c>
      <c r="B58" s="46" t="s">
        <v>79</v>
      </c>
      <c r="C58" s="46" t="s">
        <v>80</v>
      </c>
      <c r="D58" s="46" t="s">
        <v>60</v>
      </c>
      <c r="E58" s="49" t="s">
        <v>61</v>
      </c>
      <c r="F58" s="46" t="s">
        <v>81</v>
      </c>
    </row>
    <row r="59" spans="1:6">
      <c r="A59" s="46">
        <v>57</v>
      </c>
      <c r="B59" s="46" t="s">
        <v>79</v>
      </c>
      <c r="C59" s="46" t="s">
        <v>121</v>
      </c>
      <c r="D59" s="46" t="s">
        <v>60</v>
      </c>
      <c r="E59" s="49" t="s">
        <v>61</v>
      </c>
      <c r="F59" s="46" t="s">
        <v>122</v>
      </c>
    </row>
    <row r="60" spans="1:6" ht="25.5">
      <c r="A60" s="46">
        <v>58</v>
      </c>
      <c r="B60" s="46" t="s">
        <v>79</v>
      </c>
      <c r="C60" s="46" t="s">
        <v>146</v>
      </c>
      <c r="D60" s="46" t="s">
        <v>65</v>
      </c>
      <c r="E60" s="49" t="s">
        <v>119</v>
      </c>
      <c r="F60" s="46" t="s">
        <v>147</v>
      </c>
    </row>
    <row r="61" spans="1:6">
      <c r="A61" s="46">
        <v>59</v>
      </c>
      <c r="B61" s="46" t="s">
        <v>79</v>
      </c>
      <c r="C61" s="46" t="s">
        <v>196</v>
      </c>
      <c r="D61" s="46" t="s">
        <v>60</v>
      </c>
      <c r="E61" s="49" t="s">
        <v>61</v>
      </c>
      <c r="F61" s="46" t="s">
        <v>197</v>
      </c>
    </row>
    <row r="62" spans="1:6">
      <c r="A62" s="46">
        <v>60</v>
      </c>
      <c r="B62" s="46" t="s">
        <v>79</v>
      </c>
      <c r="C62" s="46" t="s">
        <v>212</v>
      </c>
      <c r="D62" s="46" t="s">
        <v>57</v>
      </c>
      <c r="E62" s="49" t="s">
        <v>88</v>
      </c>
      <c r="F62" s="46" t="s">
        <v>213</v>
      </c>
    </row>
    <row r="63" spans="1:6">
      <c r="A63" s="46">
        <v>61</v>
      </c>
      <c r="B63" s="46" t="s">
        <v>79</v>
      </c>
      <c r="C63" s="46" t="s">
        <v>212</v>
      </c>
      <c r="D63" s="46" t="s">
        <v>60</v>
      </c>
      <c r="E63" s="49" t="s">
        <v>61</v>
      </c>
      <c r="F63" s="46" t="s">
        <v>214</v>
      </c>
    </row>
    <row r="64" spans="1:6" ht="25.5">
      <c r="A64" s="46">
        <v>62</v>
      </c>
      <c r="B64" s="46" t="s">
        <v>79</v>
      </c>
      <c r="C64" s="46" t="s">
        <v>311</v>
      </c>
      <c r="D64" s="46" t="s">
        <v>65</v>
      </c>
      <c r="E64" s="49" t="s">
        <v>119</v>
      </c>
      <c r="F64" s="46" t="s">
        <v>312</v>
      </c>
    </row>
    <row r="65" spans="1:6">
      <c r="A65" s="46">
        <v>63</v>
      </c>
      <c r="B65" s="46" t="s">
        <v>79</v>
      </c>
      <c r="C65" s="46" t="s">
        <v>336</v>
      </c>
      <c r="D65" s="46" t="s">
        <v>60</v>
      </c>
      <c r="E65" s="49" t="s">
        <v>83</v>
      </c>
      <c r="F65" s="46" t="s">
        <v>337</v>
      </c>
    </row>
    <row r="66" spans="1:6">
      <c r="A66" s="46">
        <v>64</v>
      </c>
      <c r="B66" s="46" t="s">
        <v>79</v>
      </c>
      <c r="C66" s="46" t="s">
        <v>355</v>
      </c>
      <c r="D66" s="46" t="s">
        <v>60</v>
      </c>
      <c r="E66" s="49" t="s">
        <v>61</v>
      </c>
      <c r="F66" s="46" t="s">
        <v>356</v>
      </c>
    </row>
    <row r="67" spans="1:6">
      <c r="A67" s="46">
        <v>65</v>
      </c>
      <c r="B67" s="46" t="s">
        <v>237</v>
      </c>
      <c r="C67" s="46" t="s">
        <v>238</v>
      </c>
      <c r="D67" s="46" t="s">
        <v>57</v>
      </c>
      <c r="E67" s="49" t="s">
        <v>88</v>
      </c>
      <c r="F67" s="46" t="s">
        <v>239</v>
      </c>
    </row>
    <row r="68" spans="1:6">
      <c r="A68" s="46">
        <v>66</v>
      </c>
      <c r="B68" s="46" t="s">
        <v>240</v>
      </c>
      <c r="C68" s="46" t="s">
        <v>241</v>
      </c>
      <c r="D68" s="46" t="s">
        <v>57</v>
      </c>
      <c r="E68" s="49" t="s">
        <v>242</v>
      </c>
      <c r="F68" s="46" t="s">
        <v>243</v>
      </c>
    </row>
    <row r="69" spans="1:6">
      <c r="A69" s="46">
        <v>67</v>
      </c>
      <c r="B69" s="46" t="s">
        <v>244</v>
      </c>
      <c r="C69" s="46" t="s">
        <v>245</v>
      </c>
      <c r="D69" s="46" t="s">
        <v>57</v>
      </c>
      <c r="E69" s="49" t="s">
        <v>242</v>
      </c>
      <c r="F69" s="46" t="s">
        <v>246</v>
      </c>
    </row>
    <row r="70" spans="1:6">
      <c r="A70" s="46">
        <v>68</v>
      </c>
      <c r="B70" s="46" t="s">
        <v>247</v>
      </c>
      <c r="C70" s="46" t="s">
        <v>248</v>
      </c>
      <c r="D70" s="46" t="s">
        <v>57</v>
      </c>
      <c r="E70" s="49" t="s">
        <v>242</v>
      </c>
      <c r="F70" s="46" t="s">
        <v>249</v>
      </c>
    </row>
    <row r="71" spans="1:6">
      <c r="A71" s="46">
        <v>69</v>
      </c>
      <c r="B71" s="46" t="s">
        <v>130</v>
      </c>
      <c r="C71" s="46" t="s">
        <v>131</v>
      </c>
      <c r="D71" s="46" t="s">
        <v>60</v>
      </c>
      <c r="E71" s="49" t="s">
        <v>61</v>
      </c>
      <c r="F71" s="46" t="s">
        <v>132</v>
      </c>
    </row>
    <row r="72" spans="1:6">
      <c r="A72" s="46">
        <v>70</v>
      </c>
      <c r="B72" s="46" t="s">
        <v>130</v>
      </c>
      <c r="C72" s="46" t="s">
        <v>182</v>
      </c>
      <c r="D72" s="46" t="s">
        <v>60</v>
      </c>
      <c r="E72" s="49" t="s">
        <v>61</v>
      </c>
      <c r="F72" s="46" t="s">
        <v>183</v>
      </c>
    </row>
    <row r="73" spans="1:6" ht="25.5">
      <c r="A73" s="46">
        <v>71</v>
      </c>
      <c r="B73" s="46" t="s">
        <v>130</v>
      </c>
      <c r="C73" s="46" t="s">
        <v>250</v>
      </c>
      <c r="D73" s="46" t="s">
        <v>65</v>
      </c>
      <c r="E73" s="49" t="s">
        <v>119</v>
      </c>
      <c r="F73" s="46" t="s">
        <v>251</v>
      </c>
    </row>
    <row r="74" spans="1:6" ht="25.5">
      <c r="A74" s="46">
        <v>72</v>
      </c>
      <c r="B74" s="46" t="s">
        <v>130</v>
      </c>
      <c r="C74" s="46" t="s">
        <v>321</v>
      </c>
      <c r="D74" s="46" t="s">
        <v>65</v>
      </c>
      <c r="E74" s="49" t="s">
        <v>322</v>
      </c>
      <c r="F74" s="46" t="s">
        <v>323</v>
      </c>
    </row>
    <row r="75" spans="1:6" ht="25.5">
      <c r="A75" s="46">
        <v>73</v>
      </c>
      <c r="B75" s="46" t="s">
        <v>189</v>
      </c>
      <c r="C75" s="46" t="s">
        <v>190</v>
      </c>
      <c r="D75" s="46" t="s">
        <v>65</v>
      </c>
      <c r="E75" s="49" t="s">
        <v>66</v>
      </c>
      <c r="F75" s="46" t="s">
        <v>191</v>
      </c>
    </row>
    <row r="76" spans="1:6" ht="25.5">
      <c r="A76" s="46">
        <v>74</v>
      </c>
      <c r="B76" s="46" t="s">
        <v>189</v>
      </c>
      <c r="C76" s="46" t="s">
        <v>252</v>
      </c>
      <c r="D76" s="46" t="s">
        <v>65</v>
      </c>
      <c r="E76" s="49" t="s">
        <v>253</v>
      </c>
      <c r="F76" s="46" t="s">
        <v>254</v>
      </c>
    </row>
    <row r="77" spans="1:6" ht="25.5">
      <c r="A77" s="46">
        <v>75</v>
      </c>
      <c r="B77" s="46" t="s">
        <v>189</v>
      </c>
      <c r="C77" s="46" t="s">
        <v>255</v>
      </c>
      <c r="D77" s="46" t="s">
        <v>65</v>
      </c>
      <c r="E77" s="49" t="s">
        <v>256</v>
      </c>
      <c r="F77" s="46" t="s">
        <v>257</v>
      </c>
    </row>
    <row r="78" spans="1:6">
      <c r="A78" s="46">
        <v>76</v>
      </c>
      <c r="B78" s="46" t="s">
        <v>189</v>
      </c>
      <c r="C78" s="46" t="s">
        <v>305</v>
      </c>
      <c r="D78" s="46" t="s">
        <v>60</v>
      </c>
      <c r="E78" s="49" t="s">
        <v>61</v>
      </c>
      <c r="F78" s="46" t="s">
        <v>306</v>
      </c>
    </row>
    <row r="79" spans="1:6" ht="25.5">
      <c r="A79" s="46">
        <v>77</v>
      </c>
      <c r="B79" s="46" t="s">
        <v>189</v>
      </c>
      <c r="C79" s="46" t="s">
        <v>324</v>
      </c>
      <c r="D79" s="46" t="s">
        <v>65</v>
      </c>
      <c r="E79" s="49" t="s">
        <v>119</v>
      </c>
      <c r="F79" s="46" t="s">
        <v>325</v>
      </c>
    </row>
    <row r="80" spans="1:6">
      <c r="A80" s="46">
        <v>78</v>
      </c>
      <c r="B80" s="46" t="s">
        <v>102</v>
      </c>
      <c r="C80" s="46" t="s">
        <v>103</v>
      </c>
      <c r="D80" s="46" t="s">
        <v>60</v>
      </c>
      <c r="E80" s="49" t="s">
        <v>61</v>
      </c>
      <c r="F80" s="46" t="s">
        <v>104</v>
      </c>
    </row>
    <row r="81" spans="1:6">
      <c r="A81" s="46">
        <v>79</v>
      </c>
      <c r="B81" s="46" t="s">
        <v>102</v>
      </c>
      <c r="C81" s="46" t="s">
        <v>143</v>
      </c>
      <c r="D81" s="46" t="s">
        <v>60</v>
      </c>
      <c r="E81" s="49" t="s">
        <v>144</v>
      </c>
      <c r="F81" s="46" t="s">
        <v>145</v>
      </c>
    </row>
    <row r="82" spans="1:6">
      <c r="A82" s="46">
        <v>80</v>
      </c>
      <c r="B82" s="46" t="s">
        <v>102</v>
      </c>
      <c r="C82" s="46" t="s">
        <v>272</v>
      </c>
      <c r="D82" s="46" t="s">
        <v>60</v>
      </c>
      <c r="E82" s="49" t="s">
        <v>61</v>
      </c>
      <c r="F82" s="46" t="s">
        <v>273</v>
      </c>
    </row>
    <row r="83" spans="1:6" ht="25.5">
      <c r="A83" s="46">
        <v>81</v>
      </c>
      <c r="B83" s="46" t="s">
        <v>102</v>
      </c>
      <c r="C83" s="46" t="s">
        <v>279</v>
      </c>
      <c r="D83" s="46" t="s">
        <v>65</v>
      </c>
      <c r="E83" s="49" t="s">
        <v>119</v>
      </c>
      <c r="F83" s="46" t="s">
        <v>280</v>
      </c>
    </row>
    <row r="84" spans="1:6">
      <c r="A84" s="46">
        <v>82</v>
      </c>
      <c r="B84" s="46" t="s">
        <v>102</v>
      </c>
      <c r="C84" s="46" t="s">
        <v>289</v>
      </c>
      <c r="D84" s="46" t="s">
        <v>57</v>
      </c>
      <c r="E84" s="49" t="s">
        <v>290</v>
      </c>
      <c r="F84" s="46" t="s">
        <v>291</v>
      </c>
    </row>
    <row r="85" spans="1:6">
      <c r="A85" s="46">
        <v>83</v>
      </c>
      <c r="B85" s="46" t="s">
        <v>102</v>
      </c>
      <c r="C85" s="46" t="s">
        <v>289</v>
      </c>
      <c r="D85" s="46" t="s">
        <v>60</v>
      </c>
      <c r="E85" s="49" t="s">
        <v>61</v>
      </c>
      <c r="F85" s="46" t="s">
        <v>292</v>
      </c>
    </row>
    <row r="86" spans="1:6">
      <c r="A86" s="46">
        <v>84</v>
      </c>
      <c r="B86" s="46" t="s">
        <v>102</v>
      </c>
      <c r="C86" s="46" t="s">
        <v>338</v>
      </c>
      <c r="D86" s="46" t="s">
        <v>60</v>
      </c>
      <c r="E86" s="49" t="s">
        <v>61</v>
      </c>
      <c r="F86" s="46" t="s">
        <v>339</v>
      </c>
    </row>
    <row r="87" spans="1:6">
      <c r="A87" s="46">
        <v>85</v>
      </c>
      <c r="B87" s="46" t="s">
        <v>96</v>
      </c>
      <c r="C87" s="46" t="s">
        <v>97</v>
      </c>
      <c r="D87" s="46" t="s">
        <v>60</v>
      </c>
      <c r="E87" s="49" t="s">
        <v>61</v>
      </c>
      <c r="F87" s="46" t="s">
        <v>98</v>
      </c>
    </row>
    <row r="88" spans="1:6">
      <c r="A88" s="46">
        <v>86</v>
      </c>
      <c r="B88" s="46" t="s">
        <v>96</v>
      </c>
      <c r="C88" s="46" t="s">
        <v>295</v>
      </c>
      <c r="D88" s="46" t="s">
        <v>60</v>
      </c>
      <c r="E88" s="49" t="s">
        <v>61</v>
      </c>
      <c r="F88" s="46" t="s">
        <v>296</v>
      </c>
    </row>
    <row r="89" spans="1:6">
      <c r="A89" s="46">
        <v>87</v>
      </c>
      <c r="B89" s="46" t="s">
        <v>96</v>
      </c>
      <c r="C89" s="46" t="s">
        <v>302</v>
      </c>
      <c r="D89" s="46" t="s">
        <v>57</v>
      </c>
      <c r="E89" s="49" t="s">
        <v>88</v>
      </c>
      <c r="F89" s="46" t="s">
        <v>303</v>
      </c>
    </row>
    <row r="90" spans="1:6">
      <c r="A90" s="46">
        <v>88</v>
      </c>
      <c r="B90" s="46" t="s">
        <v>96</v>
      </c>
      <c r="C90" s="46" t="s">
        <v>302</v>
      </c>
      <c r="D90" s="46" t="s">
        <v>60</v>
      </c>
      <c r="E90" s="49" t="s">
        <v>61</v>
      </c>
      <c r="F90" s="46" t="s">
        <v>304</v>
      </c>
    </row>
    <row r="91" spans="1:6">
      <c r="A91" s="46">
        <v>89</v>
      </c>
      <c r="B91" s="46" t="s">
        <v>96</v>
      </c>
      <c r="C91" s="46" t="s">
        <v>313</v>
      </c>
      <c r="D91" s="46" t="s">
        <v>60</v>
      </c>
      <c r="E91" s="49" t="s">
        <v>61</v>
      </c>
      <c r="F91" s="46" t="s">
        <v>314</v>
      </c>
    </row>
    <row r="92" spans="1:6">
      <c r="A92" s="46">
        <v>90</v>
      </c>
      <c r="B92" s="46" t="s">
        <v>96</v>
      </c>
      <c r="C92" s="46" t="s">
        <v>353</v>
      </c>
      <c r="D92" s="46" t="s">
        <v>60</v>
      </c>
      <c r="E92" s="49" t="s">
        <v>61</v>
      </c>
      <c r="F92" s="46" t="s">
        <v>354</v>
      </c>
    </row>
    <row r="93" spans="1:6" ht="25.5">
      <c r="A93" s="46">
        <v>91</v>
      </c>
      <c r="B93" s="46" t="s">
        <v>186</v>
      </c>
      <c r="C93" s="46" t="s">
        <v>187</v>
      </c>
      <c r="D93" s="46" t="s">
        <v>65</v>
      </c>
      <c r="E93" s="49" t="s">
        <v>119</v>
      </c>
      <c r="F93" s="46" t="s">
        <v>188</v>
      </c>
    </row>
    <row r="94" spans="1:6">
      <c r="A94" s="46">
        <v>92</v>
      </c>
      <c r="B94" s="46" t="s">
        <v>186</v>
      </c>
      <c r="C94" s="46" t="s">
        <v>307</v>
      </c>
      <c r="D94" s="46" t="s">
        <v>65</v>
      </c>
      <c r="E94" s="49" t="s">
        <v>275</v>
      </c>
      <c r="F94" s="46" t="s">
        <v>308</v>
      </c>
    </row>
    <row r="95" spans="1:6">
      <c r="A95" s="46">
        <v>93</v>
      </c>
      <c r="B95" s="46" t="s">
        <v>186</v>
      </c>
      <c r="C95" s="46" t="s">
        <v>317</v>
      </c>
      <c r="D95" s="46" t="s">
        <v>60</v>
      </c>
      <c r="E95" s="49" t="s">
        <v>61</v>
      </c>
      <c r="F95" s="46" t="s">
        <v>318</v>
      </c>
    </row>
    <row r="96" spans="1:6" ht="25.5">
      <c r="A96" s="46">
        <v>94</v>
      </c>
      <c r="B96" s="46" t="s">
        <v>186</v>
      </c>
      <c r="C96" s="46" t="s">
        <v>359</v>
      </c>
      <c r="D96" s="46" t="s">
        <v>65</v>
      </c>
      <c r="E96" s="49" t="s">
        <v>119</v>
      </c>
      <c r="F96" s="46" t="s">
        <v>360</v>
      </c>
    </row>
    <row r="97" spans="1:6">
      <c r="A97" s="46">
        <v>95</v>
      </c>
      <c r="B97" s="46" t="s">
        <v>99</v>
      </c>
      <c r="C97" s="46" t="s">
        <v>100</v>
      </c>
      <c r="D97" s="46" t="s">
        <v>60</v>
      </c>
      <c r="E97" s="49" t="s">
        <v>61</v>
      </c>
      <c r="F97" s="46" t="s">
        <v>101</v>
      </c>
    </row>
    <row r="98" spans="1:6">
      <c r="A98" s="46">
        <v>96</v>
      </c>
      <c r="B98" s="46" t="s">
        <v>99</v>
      </c>
      <c r="C98" s="46" t="s">
        <v>148</v>
      </c>
      <c r="D98" s="46" t="s">
        <v>60</v>
      </c>
      <c r="E98" s="49" t="s">
        <v>61</v>
      </c>
      <c r="F98" s="46" t="s">
        <v>149</v>
      </c>
    </row>
    <row r="99" spans="1:6">
      <c r="A99" s="46">
        <v>97</v>
      </c>
      <c r="B99" s="46" t="s">
        <v>99</v>
      </c>
      <c r="C99" s="46" t="s">
        <v>150</v>
      </c>
      <c r="D99" s="46" t="s">
        <v>60</v>
      </c>
      <c r="E99" s="49" t="s">
        <v>61</v>
      </c>
      <c r="F99" s="46" t="s">
        <v>151</v>
      </c>
    </row>
    <row r="100" spans="1:6">
      <c r="A100" s="46">
        <v>98</v>
      </c>
      <c r="B100" s="46" t="s">
        <v>99</v>
      </c>
      <c r="C100" s="46" t="s">
        <v>184</v>
      </c>
      <c r="D100" s="46" t="s">
        <v>60</v>
      </c>
      <c r="E100" s="49" t="s">
        <v>61</v>
      </c>
      <c r="F100" s="46" t="s">
        <v>185</v>
      </c>
    </row>
    <row r="101" spans="1:6">
      <c r="A101" s="46">
        <v>99</v>
      </c>
      <c r="B101" s="46" t="s">
        <v>99</v>
      </c>
      <c r="C101" s="46" t="s">
        <v>217</v>
      </c>
      <c r="D101" s="46" t="s">
        <v>60</v>
      </c>
      <c r="E101" s="49" t="s">
        <v>61</v>
      </c>
      <c r="F101" s="46" t="s">
        <v>218</v>
      </c>
    </row>
    <row r="102" spans="1:6" ht="25.5">
      <c r="A102" s="46">
        <v>100</v>
      </c>
      <c r="B102" s="46" t="s">
        <v>99</v>
      </c>
      <c r="C102" s="46" t="s">
        <v>262</v>
      </c>
      <c r="D102" s="46" t="s">
        <v>65</v>
      </c>
      <c r="E102" s="49" t="s">
        <v>253</v>
      </c>
      <c r="F102" s="46" t="s">
        <v>263</v>
      </c>
    </row>
    <row r="103" spans="1:6">
      <c r="A103" s="46">
        <v>101</v>
      </c>
      <c r="B103" s="46" t="s">
        <v>99</v>
      </c>
      <c r="C103" s="46" t="s">
        <v>266</v>
      </c>
      <c r="D103" s="46" t="s">
        <v>60</v>
      </c>
      <c r="E103" s="49" t="s">
        <v>61</v>
      </c>
      <c r="F103" s="46" t="s">
        <v>267</v>
      </c>
    </row>
    <row r="104" spans="1:6">
      <c r="A104" s="46">
        <v>102</v>
      </c>
      <c r="B104" s="46" t="s">
        <v>99</v>
      </c>
      <c r="C104" s="46" t="s">
        <v>283</v>
      </c>
      <c r="D104" s="46" t="s">
        <v>60</v>
      </c>
      <c r="E104" s="49" t="s">
        <v>61</v>
      </c>
      <c r="F104" s="46" t="s">
        <v>284</v>
      </c>
    </row>
    <row r="105" spans="1:6">
      <c r="A105" s="46">
        <v>103</v>
      </c>
      <c r="B105" s="46" t="s">
        <v>99</v>
      </c>
      <c r="C105" s="46" t="s">
        <v>328</v>
      </c>
      <c r="D105" s="46" t="s">
        <v>65</v>
      </c>
      <c r="E105" s="49" t="s">
        <v>275</v>
      </c>
      <c r="F105" s="46" t="s">
        <v>329</v>
      </c>
    </row>
    <row r="106" spans="1:6">
      <c r="A106" s="46">
        <v>104</v>
      </c>
      <c r="B106" s="46" t="s">
        <v>99</v>
      </c>
      <c r="C106" s="46" t="s">
        <v>334</v>
      </c>
      <c r="D106" s="46" t="s">
        <v>60</v>
      </c>
      <c r="E106" s="49" t="s">
        <v>61</v>
      </c>
      <c r="F106" s="46" t="s">
        <v>335</v>
      </c>
    </row>
    <row r="107" spans="1:6">
      <c r="A107" s="46">
        <v>105</v>
      </c>
      <c r="B107" s="46" t="s">
        <v>99</v>
      </c>
      <c r="C107" s="46" t="s">
        <v>347</v>
      </c>
      <c r="D107" s="46" t="s">
        <v>60</v>
      </c>
      <c r="E107" s="49" t="s">
        <v>61</v>
      </c>
      <c r="F107" s="46" t="s">
        <v>348</v>
      </c>
    </row>
    <row r="108" spans="1:6">
      <c r="A108" s="46">
        <v>106</v>
      </c>
      <c r="B108" s="46" t="s">
        <v>112</v>
      </c>
      <c r="C108" s="46" t="s">
        <v>113</v>
      </c>
      <c r="D108" s="46" t="s">
        <v>57</v>
      </c>
      <c r="E108" s="49" t="s">
        <v>88</v>
      </c>
      <c r="F108" s="46" t="s">
        <v>114</v>
      </c>
    </row>
    <row r="109" spans="1:6">
      <c r="A109" s="46">
        <v>107</v>
      </c>
      <c r="B109" s="46" t="s">
        <v>112</v>
      </c>
      <c r="C109" s="46" t="s">
        <v>113</v>
      </c>
      <c r="D109" s="46" t="s">
        <v>60</v>
      </c>
      <c r="E109" s="49" t="s">
        <v>61</v>
      </c>
      <c r="F109" s="46" t="s">
        <v>115</v>
      </c>
    </row>
    <row r="110" spans="1:6">
      <c r="A110" s="46">
        <v>108</v>
      </c>
      <c r="B110" s="46" t="s">
        <v>112</v>
      </c>
      <c r="C110" s="46" t="s">
        <v>128</v>
      </c>
      <c r="D110" s="46" t="s">
        <v>60</v>
      </c>
      <c r="E110" s="49" t="s">
        <v>61</v>
      </c>
      <c r="F110" s="46" t="s">
        <v>129</v>
      </c>
    </row>
    <row r="111" spans="1:6">
      <c r="A111" s="46">
        <v>109</v>
      </c>
      <c r="B111" s="46" t="s">
        <v>112</v>
      </c>
      <c r="C111" s="46" t="s">
        <v>221</v>
      </c>
      <c r="D111" s="46" t="s">
        <v>60</v>
      </c>
      <c r="E111" s="49" t="s">
        <v>61</v>
      </c>
      <c r="F111" s="46" t="s">
        <v>222</v>
      </c>
    </row>
    <row r="112" spans="1:6">
      <c r="A112" s="46">
        <v>110</v>
      </c>
      <c r="B112" s="46" t="s">
        <v>112</v>
      </c>
      <c r="C112" s="46" t="s">
        <v>233</v>
      </c>
      <c r="D112" s="46" t="s">
        <v>60</v>
      </c>
      <c r="E112" s="49" t="s">
        <v>61</v>
      </c>
      <c r="F112" s="46" t="s">
        <v>234</v>
      </c>
    </row>
    <row r="113" spans="1:6">
      <c r="A113" s="46">
        <v>111</v>
      </c>
      <c r="B113" s="46" t="s">
        <v>112</v>
      </c>
      <c r="C113" s="46" t="s">
        <v>235</v>
      </c>
      <c r="D113" s="46" t="s">
        <v>60</v>
      </c>
      <c r="E113" s="49" t="s">
        <v>61</v>
      </c>
      <c r="F113" s="46" t="s">
        <v>236</v>
      </c>
    </row>
    <row r="114" spans="1:6">
      <c r="A114" s="46">
        <v>112</v>
      </c>
      <c r="B114" s="46" t="s">
        <v>112</v>
      </c>
      <c r="C114" s="46" t="s">
        <v>264</v>
      </c>
      <c r="D114" s="46" t="s">
        <v>60</v>
      </c>
      <c r="E114" s="49" t="s">
        <v>61</v>
      </c>
      <c r="F114" s="46" t="s">
        <v>265</v>
      </c>
    </row>
    <row r="115" spans="1:6">
      <c r="A115" s="46">
        <v>113</v>
      </c>
      <c r="B115" s="46" t="s">
        <v>112</v>
      </c>
      <c r="C115" s="46" t="s">
        <v>357</v>
      </c>
      <c r="D115" s="46" t="s">
        <v>60</v>
      </c>
      <c r="E115" s="49" t="s">
        <v>61</v>
      </c>
      <c r="F115" s="46" t="s">
        <v>358</v>
      </c>
    </row>
    <row r="116" spans="1:6">
      <c r="A116" s="46">
        <v>114</v>
      </c>
      <c r="B116" s="46" t="s">
        <v>112</v>
      </c>
      <c r="C116" s="46" t="s">
        <v>370</v>
      </c>
      <c r="D116" s="46" t="s">
        <v>60</v>
      </c>
      <c r="E116" s="49" t="s">
        <v>61</v>
      </c>
      <c r="F116" s="46" t="s">
        <v>371</v>
      </c>
    </row>
    <row r="117" spans="1:6">
      <c r="A117" s="46">
        <v>115</v>
      </c>
      <c r="B117" s="46" t="s">
        <v>105</v>
      </c>
      <c r="C117" s="46" t="s">
        <v>106</v>
      </c>
      <c r="D117" s="46" t="s">
        <v>60</v>
      </c>
      <c r="E117" s="49" t="s">
        <v>61</v>
      </c>
      <c r="F117" s="46" t="s">
        <v>107</v>
      </c>
    </row>
    <row r="118" spans="1:6">
      <c r="A118" s="46">
        <v>116</v>
      </c>
      <c r="B118" s="46" t="s">
        <v>105</v>
      </c>
      <c r="C118" s="46" t="s">
        <v>162</v>
      </c>
      <c r="D118" s="46" t="s">
        <v>60</v>
      </c>
      <c r="E118" s="49" t="s">
        <v>61</v>
      </c>
      <c r="F118" s="46" t="s">
        <v>163</v>
      </c>
    </row>
    <row r="119" spans="1:6">
      <c r="A119" s="46">
        <v>117</v>
      </c>
      <c r="B119" s="46" t="s">
        <v>105</v>
      </c>
      <c r="C119" s="46" t="s">
        <v>192</v>
      </c>
      <c r="D119" s="46" t="s">
        <v>60</v>
      </c>
      <c r="E119" s="49" t="s">
        <v>61</v>
      </c>
      <c r="F119" s="46" t="s">
        <v>193</v>
      </c>
    </row>
    <row r="120" spans="1:6">
      <c r="A120" s="46">
        <v>118</v>
      </c>
      <c r="B120" s="46" t="s">
        <v>105</v>
      </c>
      <c r="C120" s="46" t="s">
        <v>225</v>
      </c>
      <c r="D120" s="46" t="s">
        <v>60</v>
      </c>
      <c r="E120" s="49" t="s">
        <v>83</v>
      </c>
      <c r="F120" s="46" t="s">
        <v>226</v>
      </c>
    </row>
    <row r="121" spans="1:6">
      <c r="A121" s="46">
        <v>119</v>
      </c>
      <c r="B121" s="46" t="s">
        <v>105</v>
      </c>
      <c r="C121" s="46" t="s">
        <v>326</v>
      </c>
      <c r="D121" s="46" t="s">
        <v>60</v>
      </c>
      <c r="E121" s="49" t="s">
        <v>61</v>
      </c>
      <c r="F121" s="46" t="s">
        <v>327</v>
      </c>
    </row>
    <row r="122" spans="1:6">
      <c r="A122" s="46">
        <v>120</v>
      </c>
      <c r="B122" s="46" t="s">
        <v>105</v>
      </c>
      <c r="C122" s="46" t="s">
        <v>340</v>
      </c>
      <c r="D122" s="46" t="s">
        <v>65</v>
      </c>
      <c r="E122" s="49" t="s">
        <v>341</v>
      </c>
      <c r="F122" s="46" t="s">
        <v>342</v>
      </c>
    </row>
    <row r="123" spans="1:6">
      <c r="A123" s="46">
        <v>121</v>
      </c>
      <c r="B123" s="46" t="s">
        <v>138</v>
      </c>
      <c r="C123" s="46" t="s">
        <v>139</v>
      </c>
      <c r="D123" s="46" t="s">
        <v>60</v>
      </c>
      <c r="E123" s="49" t="s">
        <v>61</v>
      </c>
      <c r="F123" s="46" t="s">
        <v>140</v>
      </c>
    </row>
    <row r="124" spans="1:6">
      <c r="A124" s="46">
        <v>122</v>
      </c>
      <c r="B124" s="46" t="s">
        <v>138</v>
      </c>
      <c r="C124" s="46" t="s">
        <v>210</v>
      </c>
      <c r="D124" s="46" t="s">
        <v>60</v>
      </c>
      <c r="E124" s="49" t="s">
        <v>61</v>
      </c>
      <c r="F124" s="46" t="s">
        <v>211</v>
      </c>
    </row>
    <row r="125" spans="1:6">
      <c r="A125" s="46">
        <v>123</v>
      </c>
      <c r="B125" s="46" t="s">
        <v>138</v>
      </c>
      <c r="C125" s="46" t="s">
        <v>281</v>
      </c>
      <c r="D125" s="46" t="s">
        <v>60</v>
      </c>
      <c r="E125" s="49" t="s">
        <v>61</v>
      </c>
      <c r="F125" s="46" t="s">
        <v>282</v>
      </c>
    </row>
    <row r="126" spans="1:6">
      <c r="A126" s="46">
        <v>124</v>
      </c>
      <c r="B126" s="46" t="s">
        <v>138</v>
      </c>
      <c r="C126" s="46" t="s">
        <v>393</v>
      </c>
      <c r="D126" s="46" t="s">
        <v>60</v>
      </c>
      <c r="E126" s="49" t="s">
        <v>351</v>
      </c>
      <c r="F126" s="46" t="s">
        <v>352</v>
      </c>
    </row>
    <row r="127" spans="1:6">
      <c r="A127" s="46">
        <v>125</v>
      </c>
      <c r="B127" s="46" t="s">
        <v>138</v>
      </c>
      <c r="C127" s="46" t="s">
        <v>349</v>
      </c>
      <c r="D127" s="46" t="s">
        <v>57</v>
      </c>
      <c r="E127" s="49" t="s">
        <v>88</v>
      </c>
      <c r="F127" s="46" t="s">
        <v>350</v>
      </c>
    </row>
    <row r="128" spans="1:6">
      <c r="A128" s="46">
        <v>126</v>
      </c>
      <c r="B128" s="46" t="s">
        <v>71</v>
      </c>
      <c r="C128" s="46" t="s">
        <v>72</v>
      </c>
      <c r="D128" s="46" t="s">
        <v>60</v>
      </c>
      <c r="E128" s="49" t="s">
        <v>61</v>
      </c>
      <c r="F128" s="46" t="s">
        <v>73</v>
      </c>
    </row>
    <row r="129" spans="1:6">
      <c r="A129" s="46">
        <v>127</v>
      </c>
      <c r="B129" s="46" t="s">
        <v>71</v>
      </c>
      <c r="C129" s="46" t="s">
        <v>85</v>
      </c>
      <c r="D129" s="46" t="s">
        <v>60</v>
      </c>
      <c r="E129" s="49" t="s">
        <v>61</v>
      </c>
      <c r="F129" s="46" t="s">
        <v>86</v>
      </c>
    </row>
    <row r="130" spans="1:6">
      <c r="A130" s="46">
        <v>128</v>
      </c>
      <c r="B130" s="46" t="s">
        <v>71</v>
      </c>
      <c r="C130" s="46" t="s">
        <v>91</v>
      </c>
      <c r="D130" s="46" t="s">
        <v>65</v>
      </c>
      <c r="E130" s="49" t="s">
        <v>92</v>
      </c>
      <c r="F130" s="46" t="s">
        <v>93</v>
      </c>
    </row>
    <row r="131" spans="1:6">
      <c r="A131" s="46">
        <v>129</v>
      </c>
      <c r="B131" s="46" t="s">
        <v>71</v>
      </c>
      <c r="C131" s="46" t="s">
        <v>116</v>
      </c>
      <c r="D131" s="46" t="s">
        <v>60</v>
      </c>
      <c r="E131" s="49" t="s">
        <v>61</v>
      </c>
      <c r="F131" s="46" t="s">
        <v>117</v>
      </c>
    </row>
    <row r="132" spans="1:6" ht="25.5">
      <c r="A132" s="46">
        <v>130</v>
      </c>
      <c r="B132" s="46" t="s">
        <v>71</v>
      </c>
      <c r="C132" s="46" t="s">
        <v>118</v>
      </c>
      <c r="D132" s="46" t="s">
        <v>65</v>
      </c>
      <c r="E132" s="49" t="s">
        <v>119</v>
      </c>
      <c r="F132" s="46" t="s">
        <v>120</v>
      </c>
    </row>
    <row r="133" spans="1:6">
      <c r="A133" s="46">
        <v>131</v>
      </c>
      <c r="B133" s="46" t="s">
        <v>71</v>
      </c>
      <c r="C133" s="46" t="s">
        <v>152</v>
      </c>
      <c r="D133" s="46" t="s">
        <v>60</v>
      </c>
      <c r="E133" s="49" t="s">
        <v>61</v>
      </c>
      <c r="F133" s="46" t="s">
        <v>153</v>
      </c>
    </row>
    <row r="134" spans="1:6" ht="25.5">
      <c r="A134" s="46">
        <v>132</v>
      </c>
      <c r="B134" s="46" t="s">
        <v>71</v>
      </c>
      <c r="C134" s="46" t="s">
        <v>174</v>
      </c>
      <c r="D134" s="46" t="s">
        <v>65</v>
      </c>
      <c r="E134" s="49" t="s">
        <v>119</v>
      </c>
      <c r="F134" s="46" t="s">
        <v>175</v>
      </c>
    </row>
    <row r="135" spans="1:6">
      <c r="A135" s="46">
        <v>133</v>
      </c>
      <c r="B135" s="46" t="s">
        <v>71</v>
      </c>
      <c r="C135" s="46" t="s">
        <v>202</v>
      </c>
      <c r="D135" s="46" t="s">
        <v>57</v>
      </c>
      <c r="E135" s="49" t="s">
        <v>88</v>
      </c>
      <c r="F135" s="46" t="s">
        <v>203</v>
      </c>
    </row>
    <row r="136" spans="1:6">
      <c r="A136" s="46">
        <v>134</v>
      </c>
      <c r="B136" s="46" t="s">
        <v>71</v>
      </c>
      <c r="C136" s="46" t="s">
        <v>202</v>
      </c>
      <c r="D136" s="46" t="s">
        <v>60</v>
      </c>
      <c r="E136" s="49" t="s">
        <v>61</v>
      </c>
      <c r="F136" s="46" t="s">
        <v>204</v>
      </c>
    </row>
    <row r="137" spans="1:6">
      <c r="A137" s="46">
        <v>135</v>
      </c>
      <c r="B137" s="46" t="s">
        <v>71</v>
      </c>
      <c r="C137" s="46" t="s">
        <v>219</v>
      </c>
      <c r="D137" s="46" t="s">
        <v>60</v>
      </c>
      <c r="E137" s="49" t="s">
        <v>61</v>
      </c>
      <c r="F137" s="46" t="s">
        <v>220</v>
      </c>
    </row>
    <row r="138" spans="1:6">
      <c r="A138" s="46">
        <v>136</v>
      </c>
      <c r="B138" s="46" t="s">
        <v>71</v>
      </c>
      <c r="C138" s="46" t="s">
        <v>223</v>
      </c>
      <c r="D138" s="46" t="s">
        <v>65</v>
      </c>
      <c r="E138" s="49" t="s">
        <v>61</v>
      </c>
      <c r="F138" s="46" t="s">
        <v>224</v>
      </c>
    </row>
    <row r="139" spans="1:6" ht="25.5">
      <c r="A139" s="46">
        <v>137</v>
      </c>
      <c r="B139" s="46" t="s">
        <v>71</v>
      </c>
      <c r="C139" s="46" t="s">
        <v>227</v>
      </c>
      <c r="D139" s="46" t="s">
        <v>65</v>
      </c>
      <c r="E139" s="49" t="s">
        <v>119</v>
      </c>
      <c r="F139" s="46" t="s">
        <v>228</v>
      </c>
    </row>
    <row r="140" spans="1:6" ht="25.5">
      <c r="A140" s="46">
        <v>138</v>
      </c>
      <c r="B140" s="46" t="s">
        <v>71</v>
      </c>
      <c r="C140" s="46" t="s">
        <v>361</v>
      </c>
      <c r="D140" s="46" t="s">
        <v>60</v>
      </c>
      <c r="E140" s="49" t="s">
        <v>362</v>
      </c>
      <c r="F140" s="46" t="s">
        <v>363</v>
      </c>
    </row>
    <row r="141" spans="1:6" ht="25.5">
      <c r="A141" s="46">
        <v>139</v>
      </c>
      <c r="B141" s="46" t="s">
        <v>63</v>
      </c>
      <c r="C141" s="46" t="s">
        <v>64</v>
      </c>
      <c r="D141" s="46" t="s">
        <v>65</v>
      </c>
      <c r="E141" s="49" t="s">
        <v>66</v>
      </c>
      <c r="F141" s="46" t="s">
        <v>67</v>
      </c>
    </row>
    <row r="142" spans="1:6">
      <c r="A142" s="46">
        <v>140</v>
      </c>
      <c r="B142" s="46" t="s">
        <v>63</v>
      </c>
      <c r="C142" s="46" t="s">
        <v>154</v>
      </c>
      <c r="D142" s="46" t="s">
        <v>60</v>
      </c>
      <c r="E142" s="49" t="s">
        <v>83</v>
      </c>
      <c r="F142" s="46" t="s">
        <v>155</v>
      </c>
    </row>
    <row r="143" spans="1:6" ht="25.5">
      <c r="A143" s="46">
        <v>141</v>
      </c>
      <c r="B143" s="46" t="s">
        <v>63</v>
      </c>
      <c r="C143" s="46" t="s">
        <v>180</v>
      </c>
      <c r="D143" s="46" t="s">
        <v>65</v>
      </c>
      <c r="E143" s="49" t="s">
        <v>119</v>
      </c>
      <c r="F143" s="46" t="s">
        <v>181</v>
      </c>
    </row>
    <row r="144" spans="1:6">
      <c r="A144" s="46">
        <v>142</v>
      </c>
      <c r="B144" s="46" t="s">
        <v>63</v>
      </c>
      <c r="C144" s="46" t="s">
        <v>229</v>
      </c>
      <c r="D144" s="46" t="s">
        <v>65</v>
      </c>
      <c r="E144" s="49" t="s">
        <v>88</v>
      </c>
      <c r="F144" s="46" t="s">
        <v>230</v>
      </c>
    </row>
    <row r="145" spans="1:6">
      <c r="A145" s="46">
        <v>143</v>
      </c>
      <c r="B145" s="46" t="s">
        <v>63</v>
      </c>
      <c r="C145" s="46" t="s">
        <v>295</v>
      </c>
      <c r="D145" s="46" t="s">
        <v>60</v>
      </c>
      <c r="E145" s="49" t="s">
        <v>61</v>
      </c>
      <c r="F145" s="46" t="s">
        <v>297</v>
      </c>
    </row>
    <row r="146" spans="1:6">
      <c r="A146" s="46">
        <v>144</v>
      </c>
      <c r="B146" s="46" t="s">
        <v>63</v>
      </c>
      <c r="C146" s="46" t="s">
        <v>374</v>
      </c>
      <c r="D146" s="46" t="s">
        <v>65</v>
      </c>
      <c r="E146" s="49" t="s">
        <v>88</v>
      </c>
      <c r="F146" s="46" t="s">
        <v>375</v>
      </c>
    </row>
  </sheetData>
  <autoFilter ref="A2:F2">
    <sortState ref="A3:F147">
      <sortCondition ref="B2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C47" sqref="C47"/>
    </sheetView>
  </sheetViews>
  <sheetFormatPr defaultRowHeight="15"/>
  <cols>
    <col min="1" max="1" width="3.5703125" bestFit="1" customWidth="1"/>
    <col min="2" max="2" width="133.5703125" customWidth="1"/>
    <col min="3" max="3" width="31.42578125" customWidth="1"/>
  </cols>
  <sheetData>
    <row r="1" spans="1:3">
      <c r="A1" s="56"/>
      <c r="B1" s="53" t="s">
        <v>408</v>
      </c>
      <c r="C1" s="54" t="s">
        <v>409</v>
      </c>
    </row>
    <row r="2" spans="1:3">
      <c r="A2" s="55" t="s">
        <v>410</v>
      </c>
      <c r="B2" s="71" t="s">
        <v>411</v>
      </c>
      <c r="C2" s="57" t="s">
        <v>412</v>
      </c>
    </row>
    <row r="3" spans="1:3">
      <c r="A3" s="55" t="s">
        <v>413</v>
      </c>
      <c r="B3" s="71" t="s">
        <v>9</v>
      </c>
      <c r="C3" s="57" t="s">
        <v>412</v>
      </c>
    </row>
    <row r="4" spans="1:3">
      <c r="A4" s="55" t="s">
        <v>414</v>
      </c>
      <c r="B4" s="71" t="s">
        <v>415</v>
      </c>
      <c r="C4" s="57" t="s">
        <v>412</v>
      </c>
    </row>
    <row r="5" spans="1:3">
      <c r="A5" s="55" t="s">
        <v>416</v>
      </c>
      <c r="B5" s="71" t="s">
        <v>11</v>
      </c>
      <c r="C5" s="57" t="s">
        <v>412</v>
      </c>
    </row>
    <row r="6" spans="1:3">
      <c r="A6" s="55" t="s">
        <v>417</v>
      </c>
      <c r="B6" s="71" t="s">
        <v>418</v>
      </c>
      <c r="C6" s="57" t="s">
        <v>412</v>
      </c>
    </row>
    <row r="7" spans="1:3">
      <c r="A7" s="55" t="s">
        <v>419</v>
      </c>
      <c r="B7" s="71" t="s">
        <v>11</v>
      </c>
      <c r="C7" s="57" t="s">
        <v>412</v>
      </c>
    </row>
    <row r="8" spans="1:3">
      <c r="A8" s="55" t="s">
        <v>420</v>
      </c>
      <c r="B8" s="71" t="s">
        <v>421</v>
      </c>
      <c r="C8" s="57" t="s">
        <v>412</v>
      </c>
    </row>
    <row r="9" spans="1:3">
      <c r="A9" s="55" t="s">
        <v>422</v>
      </c>
      <c r="B9" s="71" t="s">
        <v>11</v>
      </c>
      <c r="C9" s="57" t="s">
        <v>412</v>
      </c>
    </row>
    <row r="10" spans="1:3">
      <c r="A10" s="55" t="s">
        <v>423</v>
      </c>
      <c r="B10" s="71" t="s">
        <v>424</v>
      </c>
      <c r="C10" s="57" t="s">
        <v>412</v>
      </c>
    </row>
    <row r="11" spans="1:3">
      <c r="A11" s="55" t="s">
        <v>425</v>
      </c>
      <c r="B11" s="71" t="s">
        <v>383</v>
      </c>
      <c r="C11" s="57" t="s">
        <v>412</v>
      </c>
    </row>
    <row r="12" spans="1:3">
      <c r="A12" s="55" t="s">
        <v>426</v>
      </c>
      <c r="B12" s="71" t="s">
        <v>427</v>
      </c>
      <c r="C12" s="57" t="s">
        <v>412</v>
      </c>
    </row>
    <row r="13" spans="1:3">
      <c r="A13" s="55" t="s">
        <v>428</v>
      </c>
      <c r="B13" s="71" t="s">
        <v>382</v>
      </c>
      <c r="C13" s="57" t="s">
        <v>412</v>
      </c>
    </row>
    <row r="14" spans="1:3">
      <c r="A14" s="55" t="s">
        <v>429</v>
      </c>
      <c r="B14" s="72" t="s">
        <v>430</v>
      </c>
      <c r="C14" s="58" t="s">
        <v>412</v>
      </c>
    </row>
    <row r="15" spans="1:3">
      <c r="A15" s="55" t="s">
        <v>431</v>
      </c>
      <c r="B15" s="72" t="s">
        <v>20</v>
      </c>
      <c r="C15" s="58" t="s">
        <v>412</v>
      </c>
    </row>
    <row r="16" spans="1:3">
      <c r="A16" s="55" t="s">
        <v>512</v>
      </c>
      <c r="B16" s="73" t="s">
        <v>433</v>
      </c>
      <c r="C16" s="59" t="s">
        <v>412</v>
      </c>
    </row>
    <row r="17" spans="1:3">
      <c r="A17" s="55" t="s">
        <v>432</v>
      </c>
      <c r="B17" s="73" t="s">
        <v>16</v>
      </c>
      <c r="C17" s="59" t="s">
        <v>412</v>
      </c>
    </row>
    <row r="18" spans="1:3">
      <c r="A18" s="55" t="s">
        <v>434</v>
      </c>
      <c r="B18" s="74" t="s">
        <v>436</v>
      </c>
      <c r="C18" s="59" t="s">
        <v>412</v>
      </c>
    </row>
    <row r="19" spans="1:3">
      <c r="A19" s="55" t="s">
        <v>435</v>
      </c>
      <c r="B19" s="74" t="s">
        <v>18</v>
      </c>
      <c r="C19" s="59" t="s">
        <v>412</v>
      </c>
    </row>
    <row r="20" spans="1:3" ht="26.25">
      <c r="A20" s="55" t="s">
        <v>437</v>
      </c>
      <c r="B20" s="75" t="s">
        <v>439</v>
      </c>
      <c r="C20" s="60" t="s">
        <v>502</v>
      </c>
    </row>
    <row r="21" spans="1:3" ht="26.25">
      <c r="A21" s="55" t="s">
        <v>438</v>
      </c>
      <c r="B21" s="75" t="s">
        <v>441</v>
      </c>
      <c r="C21" s="60" t="s">
        <v>502</v>
      </c>
    </row>
    <row r="22" spans="1:3" ht="26.25">
      <c r="A22" s="55" t="s">
        <v>440</v>
      </c>
      <c r="B22" s="75" t="s">
        <v>443</v>
      </c>
      <c r="C22" s="60" t="s">
        <v>502</v>
      </c>
    </row>
    <row r="23" spans="1:3" ht="26.25">
      <c r="A23" s="55" t="s">
        <v>442</v>
      </c>
      <c r="B23" s="75" t="s">
        <v>24</v>
      </c>
      <c r="C23" s="60" t="s">
        <v>503</v>
      </c>
    </row>
    <row r="24" spans="1:3" ht="26.25">
      <c r="A24" s="55" t="s">
        <v>444</v>
      </c>
      <c r="B24" s="76" t="s">
        <v>25</v>
      </c>
      <c r="C24" s="60" t="s">
        <v>502</v>
      </c>
    </row>
    <row r="25" spans="1:3" ht="26.25">
      <c r="A25" s="55" t="s">
        <v>445</v>
      </c>
      <c r="B25" s="76" t="s">
        <v>26</v>
      </c>
      <c r="C25" s="60" t="s">
        <v>502</v>
      </c>
    </row>
    <row r="26" spans="1:3" ht="26.25">
      <c r="A26" s="55" t="s">
        <v>446</v>
      </c>
      <c r="B26" s="77" t="s">
        <v>392</v>
      </c>
      <c r="C26" s="60" t="s">
        <v>503</v>
      </c>
    </row>
    <row r="27" spans="1:3" ht="26.25">
      <c r="A27" s="55" t="s">
        <v>447</v>
      </c>
      <c r="B27" s="77" t="s">
        <v>385</v>
      </c>
      <c r="C27" s="61" t="s">
        <v>502</v>
      </c>
    </row>
    <row r="28" spans="1:3" ht="26.25">
      <c r="A28" s="55" t="s">
        <v>448</v>
      </c>
      <c r="B28" s="77" t="s">
        <v>386</v>
      </c>
      <c r="C28" s="61" t="s">
        <v>502</v>
      </c>
    </row>
    <row r="29" spans="1:3" ht="26.25">
      <c r="A29" s="55" t="s">
        <v>449</v>
      </c>
      <c r="B29" s="77" t="s">
        <v>387</v>
      </c>
      <c r="C29" s="61" t="s">
        <v>502</v>
      </c>
    </row>
    <row r="30" spans="1:3" ht="26.25">
      <c r="A30" s="55" t="s">
        <v>450</v>
      </c>
      <c r="B30" s="77" t="s">
        <v>388</v>
      </c>
      <c r="C30" s="61" t="s">
        <v>502</v>
      </c>
    </row>
    <row r="31" spans="1:3" ht="26.25">
      <c r="A31" s="55" t="s">
        <v>451</v>
      </c>
      <c r="B31" s="77" t="s">
        <v>389</v>
      </c>
      <c r="C31" s="61" t="s">
        <v>502</v>
      </c>
    </row>
    <row r="32" spans="1:3" ht="26.25">
      <c r="A32" s="55" t="s">
        <v>452</v>
      </c>
      <c r="B32" s="77" t="s">
        <v>390</v>
      </c>
      <c r="C32" s="61" t="s">
        <v>502</v>
      </c>
    </row>
    <row r="33" spans="1:3" ht="26.25">
      <c r="A33" s="55" t="s">
        <v>453</v>
      </c>
      <c r="B33" s="77" t="s">
        <v>391</v>
      </c>
      <c r="C33" s="61" t="s">
        <v>502</v>
      </c>
    </row>
    <row r="34" spans="1:3" ht="25.5">
      <c r="A34" s="55" t="s">
        <v>454</v>
      </c>
      <c r="B34" s="77" t="s">
        <v>394</v>
      </c>
      <c r="C34" s="62" t="s">
        <v>504</v>
      </c>
    </row>
    <row r="35" spans="1:3" ht="26.25">
      <c r="A35" s="55" t="s">
        <v>455</v>
      </c>
      <c r="B35" s="78" t="s">
        <v>36</v>
      </c>
      <c r="C35" s="61" t="s">
        <v>502</v>
      </c>
    </row>
    <row r="36" spans="1:3" ht="26.25">
      <c r="A36" s="55" t="s">
        <v>456</v>
      </c>
      <c r="B36" s="78" t="s">
        <v>37</v>
      </c>
      <c r="C36" s="61" t="s">
        <v>502</v>
      </c>
    </row>
    <row r="37" spans="1:3" ht="26.25">
      <c r="A37" s="55" t="s">
        <v>457</v>
      </c>
      <c r="B37" s="85" t="s">
        <v>395</v>
      </c>
      <c r="C37" s="61" t="s">
        <v>511</v>
      </c>
    </row>
    <row r="38" spans="1:3" ht="26.25">
      <c r="A38" s="55" t="s">
        <v>458</v>
      </c>
      <c r="B38" s="76" t="s">
        <v>27</v>
      </c>
      <c r="C38" s="60" t="s">
        <v>502</v>
      </c>
    </row>
    <row r="39" spans="1:3" ht="26.25">
      <c r="A39" s="55" t="s">
        <v>459</v>
      </c>
      <c r="B39" s="76" t="s">
        <v>406</v>
      </c>
      <c r="C39" s="60" t="s">
        <v>502</v>
      </c>
    </row>
    <row r="40" spans="1:3" ht="26.25">
      <c r="A40" s="55" t="s">
        <v>460</v>
      </c>
      <c r="B40" s="76" t="s">
        <v>28</v>
      </c>
      <c r="C40" s="60" t="s">
        <v>502</v>
      </c>
    </row>
    <row r="41" spans="1:3" ht="26.25">
      <c r="A41" s="55" t="s">
        <v>461</v>
      </c>
      <c r="B41" s="78" t="s">
        <v>30</v>
      </c>
      <c r="C41" s="61" t="s">
        <v>505</v>
      </c>
    </row>
    <row r="42" spans="1:3" ht="26.25">
      <c r="A42" s="55" t="s">
        <v>462</v>
      </c>
      <c r="B42" s="78" t="s">
        <v>31</v>
      </c>
      <c r="C42" s="61" t="s">
        <v>505</v>
      </c>
    </row>
    <row r="43" spans="1:3" ht="26.25">
      <c r="A43" s="55" t="s">
        <v>463</v>
      </c>
      <c r="B43" s="78" t="s">
        <v>32</v>
      </c>
      <c r="C43" s="61" t="s">
        <v>502</v>
      </c>
    </row>
    <row r="44" spans="1:3" ht="26.25">
      <c r="A44" s="55" t="s">
        <v>464</v>
      </c>
      <c r="B44" s="78" t="s">
        <v>33</v>
      </c>
      <c r="C44" s="61" t="s">
        <v>502</v>
      </c>
    </row>
    <row r="45" spans="1:3">
      <c r="A45" s="55" t="s">
        <v>465</v>
      </c>
      <c r="B45" s="78" t="s">
        <v>34</v>
      </c>
      <c r="C45" s="63" t="s">
        <v>412</v>
      </c>
    </row>
    <row r="46" spans="1:3" ht="26.25">
      <c r="A46" s="55" t="s">
        <v>466</v>
      </c>
      <c r="B46" s="78" t="s">
        <v>35</v>
      </c>
      <c r="C46" s="61" t="s">
        <v>503</v>
      </c>
    </row>
    <row r="47" spans="1:3" ht="26.25">
      <c r="A47" s="55" t="s">
        <v>467</v>
      </c>
      <c r="B47" s="75" t="s">
        <v>29</v>
      </c>
      <c r="C47" s="61" t="s">
        <v>502</v>
      </c>
    </row>
    <row r="48" spans="1:3" ht="39">
      <c r="A48" s="55" t="s">
        <v>468</v>
      </c>
      <c r="B48" s="79" t="s">
        <v>38</v>
      </c>
      <c r="C48" s="64" t="s">
        <v>506</v>
      </c>
    </row>
    <row r="49" spans="1:3" ht="39">
      <c r="A49" s="55" t="s">
        <v>469</v>
      </c>
      <c r="B49" s="79" t="s">
        <v>39</v>
      </c>
      <c r="C49" s="64" t="s">
        <v>506</v>
      </c>
    </row>
    <row r="50" spans="1:3">
      <c r="A50" s="55" t="s">
        <v>470</v>
      </c>
      <c r="B50" s="80" t="s">
        <v>40</v>
      </c>
      <c r="C50" s="65" t="s">
        <v>412</v>
      </c>
    </row>
    <row r="51" spans="1:3">
      <c r="A51" s="55" t="s">
        <v>471</v>
      </c>
      <c r="B51" s="80" t="s">
        <v>41</v>
      </c>
      <c r="C51" s="65" t="s">
        <v>412</v>
      </c>
    </row>
    <row r="52" spans="1:3">
      <c r="A52" s="55" t="s">
        <v>472</v>
      </c>
      <c r="B52" s="80" t="s">
        <v>42</v>
      </c>
      <c r="C52" s="65" t="s">
        <v>412</v>
      </c>
    </row>
    <row r="53" spans="1:3">
      <c r="A53" s="55" t="s">
        <v>473</v>
      </c>
      <c r="B53" s="80" t="s">
        <v>43</v>
      </c>
      <c r="C53" s="65" t="s">
        <v>412</v>
      </c>
    </row>
    <row r="54" spans="1:3">
      <c r="A54" s="55" t="s">
        <v>474</v>
      </c>
      <c r="B54" s="81" t="s">
        <v>476</v>
      </c>
      <c r="C54" s="66" t="s">
        <v>507</v>
      </c>
    </row>
    <row r="55" spans="1:3" ht="25.5">
      <c r="A55" s="55" t="s">
        <v>475</v>
      </c>
      <c r="B55" s="81" t="s">
        <v>478</v>
      </c>
      <c r="C55" s="67" t="s">
        <v>502</v>
      </c>
    </row>
    <row r="56" spans="1:3">
      <c r="A56" s="55" t="s">
        <v>477</v>
      </c>
      <c r="B56" s="81" t="s">
        <v>480</v>
      </c>
      <c r="C56" s="66" t="s">
        <v>509</v>
      </c>
    </row>
    <row r="57" spans="1:3">
      <c r="A57" s="55" t="s">
        <v>479</v>
      </c>
      <c r="B57" s="81" t="s">
        <v>482</v>
      </c>
      <c r="C57" s="66" t="s">
        <v>508</v>
      </c>
    </row>
    <row r="58" spans="1:3">
      <c r="A58" s="55" t="s">
        <v>481</v>
      </c>
      <c r="B58" s="81" t="s">
        <v>484</v>
      </c>
      <c r="C58" s="68" t="s">
        <v>509</v>
      </c>
    </row>
    <row r="59" spans="1:3">
      <c r="A59" s="55" t="s">
        <v>483</v>
      </c>
      <c r="B59" s="81" t="s">
        <v>486</v>
      </c>
      <c r="C59" s="67" t="s">
        <v>509</v>
      </c>
    </row>
    <row r="60" spans="1:3">
      <c r="A60" s="55" t="s">
        <v>485</v>
      </c>
      <c r="B60" s="81" t="s">
        <v>488</v>
      </c>
      <c r="C60" s="67" t="s">
        <v>509</v>
      </c>
    </row>
    <row r="61" spans="1:3">
      <c r="A61" s="55" t="s">
        <v>487</v>
      </c>
      <c r="B61" s="81" t="s">
        <v>490</v>
      </c>
      <c r="C61" s="67" t="s">
        <v>509</v>
      </c>
    </row>
    <row r="62" spans="1:3">
      <c r="A62" s="55" t="s">
        <v>489</v>
      </c>
      <c r="B62" s="81" t="s">
        <v>492</v>
      </c>
      <c r="C62" s="68" t="s">
        <v>509</v>
      </c>
    </row>
    <row r="63" spans="1:3" s="6" customFormat="1" ht="26.25">
      <c r="A63" s="55" t="s">
        <v>491</v>
      </c>
      <c r="B63" s="82" t="s">
        <v>396</v>
      </c>
      <c r="C63" s="66" t="s">
        <v>502</v>
      </c>
    </row>
    <row r="64" spans="1:3">
      <c r="A64" s="55" t="s">
        <v>493</v>
      </c>
      <c r="B64" s="81" t="s">
        <v>494</v>
      </c>
      <c r="C64" s="67" t="s">
        <v>507</v>
      </c>
    </row>
    <row r="65" spans="1:3">
      <c r="A65" s="55" t="s">
        <v>495</v>
      </c>
      <c r="B65" s="81" t="s">
        <v>496</v>
      </c>
      <c r="C65" s="67" t="s">
        <v>507</v>
      </c>
    </row>
    <row r="66" spans="1:3" s="6" customFormat="1" ht="26.25">
      <c r="A66" s="55" t="s">
        <v>497</v>
      </c>
      <c r="B66" s="82" t="s">
        <v>397</v>
      </c>
      <c r="C66" s="66" t="s">
        <v>502</v>
      </c>
    </row>
    <row r="67" spans="1:3">
      <c r="A67" s="55" t="s">
        <v>498</v>
      </c>
      <c r="B67" s="81" t="s">
        <v>398</v>
      </c>
      <c r="C67" s="67" t="s">
        <v>507</v>
      </c>
    </row>
    <row r="68" spans="1:3" s="6" customFormat="1" ht="26.25">
      <c r="A68" s="55" t="s">
        <v>499</v>
      </c>
      <c r="B68" s="83" t="s">
        <v>399</v>
      </c>
      <c r="C68" s="66" t="s">
        <v>502</v>
      </c>
    </row>
    <row r="69" spans="1:3" s="6" customFormat="1" ht="26.25">
      <c r="A69" s="55" t="s">
        <v>513</v>
      </c>
      <c r="B69" s="83" t="s">
        <v>400</v>
      </c>
      <c r="C69" s="66" t="s">
        <v>502</v>
      </c>
    </row>
    <row r="70" spans="1:3" s="6" customFormat="1">
      <c r="A70" s="55" t="s">
        <v>514</v>
      </c>
      <c r="B70" s="83" t="s">
        <v>401</v>
      </c>
      <c r="C70" s="67" t="s">
        <v>510</v>
      </c>
    </row>
    <row r="71" spans="1:3" s="6" customFormat="1">
      <c r="A71" s="55" t="s">
        <v>515</v>
      </c>
      <c r="B71" s="83" t="s">
        <v>402</v>
      </c>
      <c r="C71" s="66" t="s">
        <v>508</v>
      </c>
    </row>
    <row r="72" spans="1:3" s="6" customFormat="1" ht="26.25">
      <c r="A72" s="55" t="s">
        <v>516</v>
      </c>
      <c r="B72" s="83" t="s">
        <v>403</v>
      </c>
      <c r="C72" s="66" t="s">
        <v>502</v>
      </c>
    </row>
    <row r="73" spans="1:3" s="6" customFormat="1">
      <c r="A73" s="55" t="s">
        <v>517</v>
      </c>
      <c r="B73" s="83" t="s">
        <v>404</v>
      </c>
      <c r="C73" s="66" t="s">
        <v>508</v>
      </c>
    </row>
    <row r="74" spans="1:3">
      <c r="A74" s="55" t="s">
        <v>518</v>
      </c>
      <c r="B74" s="81" t="s">
        <v>405</v>
      </c>
      <c r="C74" s="69" t="s">
        <v>507</v>
      </c>
    </row>
    <row r="75" spans="1:3" ht="38.25">
      <c r="A75" s="55" t="s">
        <v>519</v>
      </c>
      <c r="B75" s="84" t="s">
        <v>500</v>
      </c>
      <c r="C75" s="70" t="s">
        <v>501</v>
      </c>
    </row>
    <row r="77" spans="1:3">
      <c r="B77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Demografia</vt:lpstr>
      <vt:lpstr>Podmioty gospodarcze</vt:lpstr>
      <vt:lpstr>Osoby bezrobotne</vt:lpstr>
      <vt:lpstr>Pomoc społeczna</vt:lpstr>
      <vt:lpstr>Osoby bezdomne </vt:lpstr>
      <vt:lpstr>Infrastruktura społeczna</vt:lpstr>
      <vt:lpstr>Infrstruktura pomocowa</vt:lpstr>
      <vt:lpstr>Dane teleadresowe</vt:lpstr>
      <vt:lpstr>źródło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2020-12-07T11:58:01Z</dcterms:modified>
</cp:coreProperties>
</file>